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Департаменты\Деп. Закупок\Внутренние\Конкурсы\2018\Химия лабораторная\РКСМ-791 ИА ИБ УОВК\КД\"/>
    </mc:Choice>
  </mc:AlternateContent>
  <bookViews>
    <workbookView xWindow="0" yWindow="0" windowWidth="28800" windowHeight="11835"/>
  </bookViews>
  <sheets>
    <sheet name="Форма оферты (2)" sheetId="1" r:id="rId1"/>
  </sheets>
  <definedNames>
    <definedName name="_xlnm._FilterDatabase" localSheetId="0" hidden="1">'Форма оферты (2)'!$A$15:$FK$15</definedName>
    <definedName name="_xlnm.Print_Area" localSheetId="0">'Форма оферты (2)'!$A$1:$W$112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6" i="1" l="1"/>
  <c r="J17" i="1"/>
  <c r="J18" i="1"/>
  <c r="J19" i="1"/>
  <c r="J20" i="1"/>
  <c r="J21" i="1"/>
  <c r="J22" i="1"/>
  <c r="J23" i="1"/>
  <c r="J24" i="1"/>
  <c r="J25" i="1"/>
  <c r="J26" i="1"/>
  <c r="J27" i="1"/>
  <c r="J28" i="1"/>
  <c r="J29" i="1"/>
  <c r="J30" i="1"/>
  <c r="J31" i="1"/>
  <c r="J32" i="1"/>
  <c r="J33" i="1"/>
  <c r="J34" i="1"/>
  <c r="J35" i="1"/>
  <c r="J36" i="1"/>
  <c r="J37" i="1"/>
  <c r="J38" i="1"/>
  <c r="J39" i="1"/>
  <c r="J40" i="1"/>
  <c r="J41" i="1"/>
  <c r="J42" i="1"/>
  <c r="J43" i="1"/>
  <c r="J44" i="1"/>
  <c r="J45" i="1"/>
  <c r="J46" i="1"/>
  <c r="J47" i="1"/>
  <c r="J48" i="1"/>
  <c r="J49" i="1"/>
  <c r="J50" i="1"/>
  <c r="J51" i="1"/>
  <c r="J52" i="1"/>
  <c r="J53" i="1"/>
  <c r="J54" i="1"/>
  <c r="J55" i="1"/>
  <c r="J56" i="1"/>
  <c r="J57" i="1"/>
  <c r="J58" i="1"/>
  <c r="J59" i="1"/>
  <c r="J60" i="1"/>
  <c r="J61" i="1"/>
  <c r="J62" i="1"/>
  <c r="J63" i="1"/>
  <c r="J64" i="1"/>
  <c r="J65" i="1"/>
  <c r="J66" i="1"/>
  <c r="J67" i="1"/>
  <c r="J68" i="1"/>
  <c r="J69" i="1"/>
  <c r="J70" i="1"/>
  <c r="J71" i="1"/>
  <c r="J72" i="1"/>
  <c r="J73" i="1"/>
  <c r="J74" i="1"/>
  <c r="J75" i="1"/>
  <c r="J79" i="1" l="1"/>
  <c r="J77" i="1"/>
  <c r="R77" i="1" s="1"/>
  <c r="R78" i="1" s="1"/>
  <c r="R79" i="1"/>
  <c r="R80" i="1" s="1"/>
  <c r="R75" i="1"/>
  <c r="R74" i="1"/>
  <c r="R73" i="1"/>
  <c r="R72" i="1"/>
  <c r="R71" i="1"/>
  <c r="R70" i="1"/>
  <c r="R69" i="1"/>
  <c r="R68" i="1"/>
  <c r="R67" i="1"/>
  <c r="R66" i="1"/>
  <c r="R65" i="1"/>
  <c r="R64" i="1"/>
  <c r="R63" i="1"/>
  <c r="R62" i="1"/>
  <c r="R61" i="1"/>
  <c r="R60" i="1"/>
  <c r="R59" i="1"/>
  <c r="R58" i="1"/>
  <c r="R57" i="1"/>
  <c r="R56" i="1"/>
  <c r="R55" i="1"/>
  <c r="R54" i="1"/>
  <c r="R53" i="1"/>
  <c r="R52" i="1"/>
  <c r="R51" i="1"/>
  <c r="R50" i="1"/>
  <c r="R49" i="1"/>
  <c r="R48" i="1"/>
  <c r="R47" i="1"/>
  <c r="R46" i="1"/>
  <c r="R45" i="1"/>
  <c r="R44" i="1"/>
  <c r="R43" i="1"/>
  <c r="R42" i="1"/>
  <c r="R41" i="1"/>
  <c r="R40" i="1"/>
  <c r="R39" i="1"/>
  <c r="R38" i="1"/>
  <c r="R37" i="1"/>
  <c r="R36" i="1"/>
  <c r="R35" i="1"/>
  <c r="R34" i="1"/>
  <c r="R33" i="1"/>
  <c r="R32" i="1"/>
  <c r="R31" i="1"/>
  <c r="R30" i="1"/>
  <c r="R29" i="1"/>
  <c r="R28" i="1"/>
  <c r="R27" i="1"/>
  <c r="R26" i="1"/>
  <c r="R25" i="1"/>
  <c r="R24" i="1"/>
  <c r="R23" i="1"/>
  <c r="R22" i="1"/>
  <c r="R21" i="1"/>
  <c r="R20" i="1"/>
  <c r="R19" i="1"/>
  <c r="R18" i="1"/>
  <c r="R17" i="1"/>
  <c r="R16" i="1"/>
  <c r="R76" i="1" l="1"/>
</calcChain>
</file>

<file path=xl/sharedStrings.xml><?xml version="1.0" encoding="utf-8"?>
<sst xmlns="http://schemas.openxmlformats.org/spreadsheetml/2006/main" count="514" uniqueCount="286">
  <si>
    <t xml:space="preserve">Приложение № 2 </t>
  </si>
  <si>
    <t>к конкурсной документации</t>
  </si>
  <si>
    <t>№ позиции</t>
  </si>
  <si>
    <t>Наименование Товара</t>
  </si>
  <si>
    <t>Заказчик</t>
  </si>
  <si>
    <t>Грузополучатель</t>
  </si>
  <si>
    <t>Пункт назначения</t>
  </si>
  <si>
    <t>Количество к поставке</t>
  </si>
  <si>
    <t>Начальная (максимальная) цена договора без НДС (руб.) на условии фр. пункт назначения</t>
  </si>
  <si>
    <t>Начальная максимальная стоимость продукции без НДС (руб.) на условии фр. пункт назначения</t>
  </si>
  <si>
    <t>Цена за ед. продукции без НДС (руб.) на условии фр. пункт назначения</t>
  </si>
  <si>
    <t>Стоимость продукции без НДС (руб.) на условии фр. пункт назначения</t>
  </si>
  <si>
    <t>Наименование продукции (марка, модель) и технические характеристики продукции</t>
  </si>
  <si>
    <t>Наименование производителя Товара</t>
  </si>
  <si>
    <t>Примечание</t>
  </si>
  <si>
    <t>№ Лота</t>
  </si>
  <si>
    <t>Код</t>
  </si>
  <si>
    <t>Наименование</t>
  </si>
  <si>
    <t>№ Опросного листа, ГОСТ</t>
  </si>
  <si>
    <t>ЕИ</t>
  </si>
  <si>
    <t>шт</t>
  </si>
  <si>
    <t>упак</t>
  </si>
  <si>
    <t>Итого</t>
  </si>
  <si>
    <t>Раздел 2. Условия акцепта</t>
  </si>
  <si>
    <t>1. Срок акцепта</t>
  </si>
  <si>
    <t>Акцепт настоящей оферты должен быть получен от Заказчика в течение 90 календарных дней с установленной даты подачи оферт.</t>
  </si>
  <si>
    <t>2. Объем акцепта</t>
  </si>
  <si>
    <t>Допускается акцепт в отношении любого из лотов, либо всех лотов, перечисленных в Разделе 1 настоящей оферты. Предложение должно включать все позиции лота.</t>
  </si>
  <si>
    <t>3. Условия акцепта</t>
  </si>
  <si>
    <t>Акцепт не может содержать условий, отличных от настоящей оферты. В противном случае он будет считаться встречной офертой и подлежать акцепту со стороны Поставщика.</t>
  </si>
  <si>
    <t>4. Последствия акцепта</t>
  </si>
  <si>
    <t>При получении Поставщиком надлежащего акцепта от Заказчика, настоящая оферта приобретает силу договора поставки.</t>
  </si>
  <si>
    <t>5. Безотзывность оферты</t>
  </si>
  <si>
    <t>Настоящая оферта является безотзывной и сохраняет силу до окончания срока акцепта.</t>
  </si>
  <si>
    <t>Раздел 3. Условия поставки</t>
  </si>
  <si>
    <t>1. Базис поставки Товара</t>
  </si>
  <si>
    <t>Франко-пункт назначения. Датой поставки Товара является дата штемпеля станции назначения на железнодорожной накладной, свидетельствующая о прибытии Товара на станцию назначения или дата, указанная в товарно-транспортной накладной, свидетельствующая о приемке Товара грузополучателем. Обязанность Поставщика по поставке Товара считается исполненной в момент прибытия Товара на станцию назначения или в момент получения Товара грузополучателем.</t>
  </si>
  <si>
    <t>2. Сроки поставки</t>
  </si>
  <si>
    <r>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r>
    <r>
      <rPr>
        <b/>
        <sz val="12"/>
        <rFont val="Arial CE"/>
        <family val="2"/>
        <charset val="238"/>
      </rPr>
      <t/>
    </r>
  </si>
  <si>
    <t>3. Условия о транспортных и прочих расходах</t>
  </si>
  <si>
    <t>Расходы по перевозке, а также прочие расходы включены в цену Товара и возмещению не подлежат.</t>
  </si>
  <si>
    <t>4. Транспортировка Товара</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</si>
  <si>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</si>
  <si>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5. Условия оплаты</t>
  </si>
  <si>
    <t>6. Форма расчетов</t>
  </si>
  <si>
    <t>Перечисление денежных средств на р/с Поставщика.</t>
  </si>
  <si>
    <t>7.  Риск случайной гибели, переход права собственности</t>
  </si>
  <si>
    <t>Риск случайной гибели и право собственности на поставляемый Товар переходят от Поставщика к Покупателю в момент приемки Товара Покупателем.</t>
  </si>
  <si>
    <t>8. Документация</t>
  </si>
  <si>
    <t xml:space="preserve">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t>
  </si>
  <si>
    <t>9. Опцион Покупателя</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</si>
  <si>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</si>
  <si>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10. Условие о комплектности</t>
  </si>
  <si>
    <t xml:space="preserve">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t>
  </si>
  <si>
    <t>11. Условие о сборке</t>
  </si>
  <si>
    <t>Товар должен поставляться в собранном виде. Если Товар будет доставлен не в собранном виде, то Покупатель может либо не принять такой Товар и вернуть его Продавцу за счет,либо принять его под обязательство Поставщика в скорейший срок произвести сборку Товара. Выбор из указанных двух вариантов действий является правом Покупателя. В случае, если Покупатель воспользуется своим правом принять Товар не в собранном виде, то в период ожидания сборки товар будет помещен Покупателем на ответственное хранение,  с отнесением на Продавца фактических расходов за хранение.</t>
  </si>
  <si>
    <t>12. Замена бракованного Товара</t>
  </si>
  <si>
    <t>Поставщик обязан заменить бракованный Товар в течение 15 календарных дней с даты составления акта.</t>
  </si>
  <si>
    <t>13.Ответственность Сторон</t>
  </si>
  <si>
    <t>14. Расторжение Договора</t>
  </si>
  <si>
    <t>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t>
  </si>
  <si>
    <t>15. Упаковка и маркировка</t>
  </si>
  <si>
    <t xml:space="preserve">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t>
  </si>
  <si>
    <t>16. Доп. требования к качеству</t>
  </si>
  <si>
    <t>17. Особые условия</t>
  </si>
  <si>
    <t xml:space="preserve">            _________________________________________                 _____________________/________________________________/</t>
  </si>
  <si>
    <t>(должность руководителя)</t>
  </si>
  <si>
    <t>(подпись)</t>
  </si>
  <si>
    <t>(ФИО)</t>
  </si>
  <si>
    <t>"_____"________________ 2017 г.</t>
  </si>
  <si>
    <t>ГОСТ 29251-91</t>
  </si>
  <si>
    <t>ТУ 2642-001-13927158-2003</t>
  </si>
  <si>
    <t>ГОСТ 29169-91</t>
  </si>
  <si>
    <t>ГОСТ 29228-91</t>
  </si>
  <si>
    <t>ГОСТ 1770-74</t>
  </si>
  <si>
    <t>ГОСТ 25336-82</t>
  </si>
  <si>
    <t>Кювета для ФЛЮАРАТА К-10</t>
  </si>
  <si>
    <t>ГОСТ 29227-91</t>
  </si>
  <si>
    <t>ОЛ</t>
  </si>
  <si>
    <t>Пипетка Мора 2-2-5</t>
  </si>
  <si>
    <t>Кювета кварцевые для ФЭК,КФК (50мм)</t>
  </si>
  <si>
    <t>ГОСТ 20903-75</t>
  </si>
  <si>
    <t>Чаша выпарительная №2 50мл</t>
  </si>
  <si>
    <t>Пипетка 1-1-2-1-0,01 градуированная, толстостенная, с закругленным носиком на частичный слив</t>
  </si>
  <si>
    <t>Пипетка Мора 2-2-10</t>
  </si>
  <si>
    <t>Стакан Н 1-50</t>
  </si>
  <si>
    <t>Кювета для КФК 10мм</t>
  </si>
  <si>
    <t>Фильтр обеззоленный белая лента, 110мм</t>
  </si>
  <si>
    <t>Микробюретка 2 мл</t>
  </si>
  <si>
    <t>Воронка лабораторная В-36-50 ХС</t>
  </si>
  <si>
    <t>Фильтр обеззоленный синяя лента, 110мм</t>
  </si>
  <si>
    <t>Цилиндр мерный на пластмассовом основании, 100мл</t>
  </si>
  <si>
    <t>Воронка лабораторная В-56-80</t>
  </si>
  <si>
    <t>Колба мерная 1-25</t>
  </si>
  <si>
    <t>ГОСТ 1770-75</t>
  </si>
  <si>
    <t>Колба коническая КН-1-500-29/32 ТС со шкалой и пробкой</t>
  </si>
  <si>
    <t>Пипетка на полный слив 1 мл</t>
  </si>
  <si>
    <t>ГОСТ 1770</t>
  </si>
  <si>
    <t>ГОСТ 9. 014-78.</t>
  </si>
  <si>
    <t>Итого лот1</t>
  </si>
  <si>
    <t>Итого лот 2</t>
  </si>
  <si>
    <t>Итого лот 3</t>
  </si>
  <si>
    <t>ИБ000035</t>
  </si>
  <si>
    <t>ИБ000076</t>
  </si>
  <si>
    <t>ИБ000104</t>
  </si>
  <si>
    <t>ИБ000156</t>
  </si>
  <si>
    <t>ИБ000179</t>
  </si>
  <si>
    <t>ИБ000224</t>
  </si>
  <si>
    <t>ИБ000308</t>
  </si>
  <si>
    <t>ИБ000403</t>
  </si>
  <si>
    <t>ИБ000784</t>
  </si>
  <si>
    <t>ИБ001493</t>
  </si>
  <si>
    <t>Сумка-холодильник</t>
  </si>
  <si>
    <t>ГОСТ</t>
  </si>
  <si>
    <t>Термометр лабораторный ТЛ-4 исполнение 2 (0..+55, цена деления 0,1)</t>
  </si>
  <si>
    <t>График поставки в 2018 год</t>
  </si>
  <si>
    <t>ИБ000754</t>
  </si>
  <si>
    <t>ИБ000133</t>
  </si>
  <si>
    <t>ИБ000228</t>
  </si>
  <si>
    <t>ИБ000257</t>
  </si>
  <si>
    <t>ИБ000777</t>
  </si>
  <si>
    <t>ИБ000824</t>
  </si>
  <si>
    <t>ИБ000226</t>
  </si>
  <si>
    <t>ИБ000010</t>
  </si>
  <si>
    <t>ИБ000242</t>
  </si>
  <si>
    <t>ИБ001483</t>
  </si>
  <si>
    <t>Микробюретка 5 мл</t>
  </si>
  <si>
    <t>ИБ000058</t>
  </si>
  <si>
    <t>ИБ000075</t>
  </si>
  <si>
    <t>ИБ000129</t>
  </si>
  <si>
    <t>ИБ000134</t>
  </si>
  <si>
    <t>ИБ000145</t>
  </si>
  <si>
    <t>ИБ000149</t>
  </si>
  <si>
    <t>ИБ000151</t>
  </si>
  <si>
    <t>ИБ000153</t>
  </si>
  <si>
    <t>ИБ000206</t>
  </si>
  <si>
    <t>ИБ000213</t>
  </si>
  <si>
    <t>ИБ000240</t>
  </si>
  <si>
    <t>ИБ000247</t>
  </si>
  <si>
    <t>ИБ000252</t>
  </si>
  <si>
    <t>ИБ000265</t>
  </si>
  <si>
    <t>ИБ000318</t>
  </si>
  <si>
    <t>ИБ000319</t>
  </si>
  <si>
    <t>ИБ000410</t>
  </si>
  <si>
    <t>ИБ000418</t>
  </si>
  <si>
    <t>ИБ000462</t>
  </si>
  <si>
    <t>ИБ000584</t>
  </si>
  <si>
    <t>ИБ000585</t>
  </si>
  <si>
    <t>ИБ000597</t>
  </si>
  <si>
    <t>ИБ000688</t>
  </si>
  <si>
    <t>ИБ000756</t>
  </si>
  <si>
    <t>ИБ000758</t>
  </si>
  <si>
    <t>ИБ000762</t>
  </si>
  <si>
    <t>ИБ000825</t>
  </si>
  <si>
    <t>ИБ000826</t>
  </si>
  <si>
    <t>ИБ000943</t>
  </si>
  <si>
    <t>ИБ000974</t>
  </si>
  <si>
    <t>ИБ000976</t>
  </si>
  <si>
    <t>ИБ000993</t>
  </si>
  <si>
    <t>ИБ001027</t>
  </si>
  <si>
    <t>ИБ001225</t>
  </si>
  <si>
    <t>ИБ001405</t>
  </si>
  <si>
    <t>ИБ001489</t>
  </si>
  <si>
    <t>ИБ001491</t>
  </si>
  <si>
    <t>ИБ002067</t>
  </si>
  <si>
    <t>ИБ002074</t>
  </si>
  <si>
    <t xml:space="preserve">ИБ0980   </t>
  </si>
  <si>
    <t>ООО "Ульяновскоблводоканал"</t>
  </si>
  <si>
    <t>Фильтр обеззоленный "Синяя лента", диаметр 150 мм</t>
  </si>
  <si>
    <t>Кювета кварцевые для ФЭК,КФК (100мм)</t>
  </si>
  <si>
    <t>Ерш бутылочный 5С 5-55</t>
  </si>
  <si>
    <t>28638-90</t>
  </si>
  <si>
    <t>Пипетка на полный слив 2 мл</t>
  </si>
  <si>
    <t>Стакан Н 1-100</t>
  </si>
  <si>
    <t>Фильтр мембранный МФАС-ОС2 (0,45 мкм) d=47 мм, 200 шт./уп</t>
  </si>
  <si>
    <t>ТУ 2265-011-43153636-2015</t>
  </si>
  <si>
    <t>Стакан низкий с носиком Н-1-150 со шкалой</t>
  </si>
  <si>
    <t>Фильтр мембранный МФАС-ОС3 (0,8 мкм) d=47 мм, 200 шт./уп</t>
  </si>
  <si>
    <t>Пипетка Мора, 1мл</t>
  </si>
  <si>
    <t>Склянка для реактивов с притертой пробкой из бесцветного стекла, 250мл</t>
  </si>
  <si>
    <t>Воронка делительная цилиндрическая ВД-1-50</t>
  </si>
  <si>
    <t>Колба мерная 4а 50/55-2</t>
  </si>
  <si>
    <t>Колба мерная КМ-2а -50-2</t>
  </si>
  <si>
    <t>Кювета стеклянная для фотометрии длина оптического пути 40 мм</t>
  </si>
  <si>
    <t>Фильтр обезболенный "Красная лента", 55 мм</t>
  </si>
  <si>
    <t>Фильтр мембранный МФАС-ОС-2 (d=37 мм), 200 шт./уп</t>
  </si>
  <si>
    <t>ТУ 6-55-221-1-29-89</t>
  </si>
  <si>
    <t>Воронка лабораторная 100*150мм</t>
  </si>
  <si>
    <t>Колба , ТС. Кн-1-100- 29/32</t>
  </si>
  <si>
    <t>ТУ 92-891029-91</t>
  </si>
  <si>
    <t>Колба мерная со стеклянной пробкой на 100 мл 2-100-2 ПС</t>
  </si>
  <si>
    <t>Банка из темного стекла с винтовой крышкой V=1000мл</t>
  </si>
  <si>
    <t>Банка из ПЭТ c винтовой крышкой V=125мл</t>
  </si>
  <si>
    <t>Фильтр "белая лента" d=5,5см</t>
  </si>
  <si>
    <t>Укладка-контейнер 435*215*195</t>
  </si>
  <si>
    <t>ТУ 9398-011-11769436-2002</t>
  </si>
  <si>
    <t>Банка широкогорлая из ПЭ на 5 л, диаметр горла 100 мм</t>
  </si>
  <si>
    <t>Фильтр обеззоленный синяя лента д.180 мм</t>
  </si>
  <si>
    <t>Колба круглая, плоскодонная со шлифом и пробкой 500мл</t>
  </si>
  <si>
    <t>Пипетка 1-1-2-2-0,02 градуированная,толстостенная,с закругленным носиком на частичный слив</t>
  </si>
  <si>
    <t>Пипетка 3-2-2-10-0,1 градуированная, толстостенная, с закругленным носиком на полный слив</t>
  </si>
  <si>
    <t>Пробирки мерные с делением П-2-5-14/23</t>
  </si>
  <si>
    <t>Стакан кварцевый, 50 мл</t>
  </si>
  <si>
    <t>Чаша кварцевая, 200 мл</t>
  </si>
  <si>
    <t>Пакет для первичного сбора отходов кл.А</t>
  </si>
  <si>
    <t>Ерш для мытья колб d=110мм</t>
  </si>
  <si>
    <t>Воронка делительная ВД-1- 500-29/32</t>
  </si>
  <si>
    <t>Стул лабораторный винтовой</t>
  </si>
  <si>
    <t>Банка широкогорлая темного стекла на 1000 мл с притертой стеклянной литой пробкой</t>
  </si>
  <si>
    <t>ГОСТ Р 51477-99</t>
  </si>
  <si>
    <t>Лапка штативная длина 180 мм диаметр 12-80 мм</t>
  </si>
  <si>
    <t>ТУ 2293-029-23050963-06</t>
  </si>
  <si>
    <t>Плита нагревательная LOIP LH-302 (ЛАБ-ПН-02</t>
  </si>
  <si>
    <t>14919-83</t>
  </si>
  <si>
    <t>Облучатель рециркулятор ОрБН-2*15-01</t>
  </si>
  <si>
    <t xml:space="preserve"> Колба КН-2-250-34 ТС</t>
  </si>
  <si>
    <t>ИБ000001</t>
  </si>
  <si>
    <t>Бокс ламинарный биологической безопасности, класс II, тип А</t>
  </si>
  <si>
    <t>Лаборатория Водоснабжения</t>
  </si>
  <si>
    <t>ИБ000423</t>
  </si>
  <si>
    <t xml:space="preserve">Стерилизатор паровой </t>
  </si>
  <si>
    <t>г. Димитровград, ул.  Куйбышева, 172</t>
  </si>
  <si>
    <t>г. Димитровград, ул.  Куйбышева, 173</t>
  </si>
  <si>
    <t>г. Димитровград, ул.  Куйбышева, 174</t>
  </si>
  <si>
    <t>г. Димитровград, ул.  Куйбышева, 175</t>
  </si>
  <si>
    <t>г. Димитровград, ул.  Куйбышева, 176</t>
  </si>
  <si>
    <t>г. Димитровград, ул.  Куйбышева, 177</t>
  </si>
  <si>
    <t>г. Димитровград, ул.  Куйбышева, 178</t>
  </si>
  <si>
    <t>г. Димитровград, ул.  Куйбышева, 179</t>
  </si>
  <si>
    <t>г. Димитровград, ул.  Куйбышева, 180</t>
  </si>
  <si>
    <t>г. Димитровград, ул.  Куйбышева, 181</t>
  </si>
  <si>
    <t>г. Димитровград, ул.  Куйбышева, 182</t>
  </si>
  <si>
    <t>г. Димитровград, ул.  Куйбышева, 183</t>
  </si>
  <si>
    <t>г. Димитровград, ул.  Куйбышева, 184</t>
  </si>
  <si>
    <t>г. Димитровград, ул.  Куйбышева, 185</t>
  </si>
  <si>
    <t>г. Димитровград, ул.  Куйбышева, 186</t>
  </si>
  <si>
    <t>г. Димитровград, ул.  Куйбышева, 187</t>
  </si>
  <si>
    <t>г. Димитровград, ул.  Куйбышева, 188</t>
  </si>
  <si>
    <t>г. Димитровград, ул.  Куйбышева, 189</t>
  </si>
  <si>
    <t>г. Димитровград, ул.  Куйбышева, 190</t>
  </si>
  <si>
    <t>г. Димитровград, ул.  Куйбышева, 191</t>
  </si>
  <si>
    <t>г. Димитровград, ул.  Куйбышева, 192</t>
  </si>
  <si>
    <t>г. Димитровград, ул.  Куйбышева, 193</t>
  </si>
  <si>
    <t>г. Димитровград, ул.  Куйбышева, 194</t>
  </si>
  <si>
    <t>г. Димитровград, ул.  Куйбышева, 195</t>
  </si>
  <si>
    <t>г. Димитровград, ул.  Куйбышева, 196</t>
  </si>
  <si>
    <t>г. Димитровград, ул.  Куйбышева, 197</t>
  </si>
  <si>
    <t>г. Димитровград, ул.  Куйбышева, 198</t>
  </si>
  <si>
    <t>г. Димитровград, ул.  Куйбышева, 199</t>
  </si>
  <si>
    <t>г. Димитровград, ул.  Куйбышева, 200</t>
  </si>
  <si>
    <t>г. Димитровград, ул.  Куйбышева, 201</t>
  </si>
  <si>
    <t>г. Димитровград, ул.  Куйбышева, 202</t>
  </si>
  <si>
    <t>г. Димитровград, ул.  Куйбышева, 203</t>
  </si>
  <si>
    <t>г. Димитровград, ул.  Куйбышева, 204</t>
  </si>
  <si>
    <t>г. Димитровград, ул.  Куйбышева, 205</t>
  </si>
  <si>
    <t>г. Димитровград, ул.  Куйбышева, 206</t>
  </si>
  <si>
    <t>г. Димитровград, ул.  Куйбышева, 207</t>
  </si>
  <si>
    <t>г. Димитровград, ул.  Куйбышева, 208</t>
  </si>
  <si>
    <t>г. Димитровград, ул.  Куйбышева, 209</t>
  </si>
  <si>
    <t>г. Димитровград, ул.  Куйбышева, 210</t>
  </si>
  <si>
    <t>г. Димитровград, ул.  Куйбышева, 211</t>
  </si>
  <si>
    <t>г. Димитровград, ул.  Куйбышева, 212</t>
  </si>
  <si>
    <t>г. Димитровград, ул.  Куйбышева, 213</t>
  </si>
  <si>
    <t>г. Димитровград, ул.  Куйбышева, 214</t>
  </si>
  <si>
    <t>г. Димитровград, ул.  Куйбышева, 215</t>
  </si>
  <si>
    <t>г. Димитровград, ул.  Куйбышева, 216</t>
  </si>
  <si>
    <t>г. Димитровград, ул.  Куйбышева, 217</t>
  </si>
  <si>
    <t>г. Димитровград, ул.  Куйбышева, 218</t>
  </si>
  <si>
    <t>г. Димитровград, ул.  Куйбышева, 219</t>
  </si>
  <si>
    <t>г. Димитровград, ул.  Куйбышева, 220</t>
  </si>
  <si>
    <t>г. Димитровград, ул.  Куйбышева, 221</t>
  </si>
  <si>
    <t>г. Димитровград, ул.  Куйбышева, 222</t>
  </si>
  <si>
    <t>г. Димитровград, ул.  Куйбышева, 223</t>
  </si>
  <si>
    <t>г. Димитровград, ул.  Куйбышева, 224</t>
  </si>
  <si>
    <t>г. Димитровград, ул.  Куйбышева, 225</t>
  </si>
  <si>
    <t>г. Димитровград, ул.  Куйбышева, 226</t>
  </si>
  <si>
    <t>г. Димитровград, ул.  Куйбышева, 227</t>
  </si>
  <si>
    <t>г. Димитровград, ул.  Куйбышева, 228</t>
  </si>
  <si>
    <t>г. Димитровград, ул.  Куйбышева, 229</t>
  </si>
  <si>
    <t>г. Димитровград, ул.  Куйбышева, 230</t>
  </si>
  <si>
    <t>г. Димитровград, ул.  Куйбышева, 231</t>
  </si>
  <si>
    <r>
      <t xml:space="preserve">Условия заключения договоров
Предложение № _____________ от «___» __________ 201_ г. на заключение договоров поставки 
НАИМЕНОВАНИЕ ОРГАНИЗАЦИИ: __________________________________________________
Раздел 1. Предложение Поставщика
В рамках настоящей оферты Поставщик предлагает Заказчику заключить договоры поставки на  приобретение нижеперечисленных </t>
    </r>
    <r>
      <rPr>
        <b/>
        <sz val="11"/>
        <rFont val="Tahoma"/>
        <family val="2"/>
        <charset val="204"/>
      </rPr>
      <t>лотов</t>
    </r>
    <r>
      <rPr>
        <sz val="11"/>
        <rFont val="Tahoma"/>
        <family val="2"/>
        <charset val="204"/>
      </rPr>
      <t xml:space="preserve"> (одного, нескольких или всех) для нужд  ООО "Ульяновскоблводоканал" в 2018 году:
</t>
    </r>
  </si>
  <si>
    <t>В течение 20 банковских дней с даты поступления Товара на станцию назначения и предоставления Поставщиком оригинала счета-фактуры, оригинала или копии ж/д квитанции на перевозку груза с отметкой станции отправления, подтверждающей отправку Товара со станции отправления, или в течение 20 банковских дней с даты получения Товара грузополучателем и предоставления Поставщиком оригинала счета-фактуры, оригинала или копии товарно-транспортной накладной, свидетельствующей о приемке Товара грузополучателем. Поставщик обязан предоставить Покупателю счет-фактуру, датированную отчетным месяцем /месяцем отгрузки/, в срок не позднее 5 дней, считая со дня отгрузки Товара.</t>
  </si>
  <si>
    <t xml:space="preserve">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
</t>
  </si>
  <si>
    <t>Товар должен строго соответствовать ГОСТам, ТУ и опросным листам.
- В случае, если Поставщик является производителем Товара в договор может быть включено условие о праве Покупателя до начала производства получить от  Поставщика копию Технических условий на поставляемый Товар и План обеспечения качества производства.
- Покупатель оставляет за собой право участия в проведения предварительного осмотра Товара на территории Поставщика перед поставкой. Осуществление этого права не лишает Покупателя права предъявлять в дальнейшем претензии по качеству и количеству поставляемого Товара.</t>
  </si>
  <si>
    <t xml:space="preserve">Товар поставляется новый, не бывший в употреблении.
Дата изготовления Товара  - не ранее 1 квартала 2017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 (Дополнение №1 к настоящему Приложению).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</si>
</sst>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19]mmmm;@"/>
    <numFmt numFmtId="165" formatCode="#,##0.000"/>
  </numFmts>
  <fonts count="11" x14ac:knownFonts="1">
    <font>
      <sz val="10"/>
      <name val="Arial Cyr"/>
      <charset val="204"/>
    </font>
    <font>
      <sz val="11"/>
      <color theme="1"/>
      <name val="Calibri"/>
      <family val="2"/>
      <charset val="204"/>
      <scheme val="minor"/>
    </font>
    <font>
      <sz val="10"/>
      <name val="Arial Cyr"/>
      <family val="2"/>
      <charset val="204"/>
    </font>
    <font>
      <sz val="10"/>
      <name val="Tahoma"/>
      <family val="2"/>
      <charset val="204"/>
    </font>
    <font>
      <sz val="10"/>
      <color theme="1"/>
      <name val="Tahoma"/>
      <family val="2"/>
      <charset val="204"/>
    </font>
    <font>
      <b/>
      <sz val="10"/>
      <name val="Tahoma"/>
      <family val="2"/>
      <charset val="204"/>
    </font>
    <font>
      <sz val="8"/>
      <name val="Arial"/>
      <family val="2"/>
    </font>
    <font>
      <b/>
      <sz val="12"/>
      <name val="Arial CE"/>
      <family val="2"/>
      <charset val="238"/>
    </font>
    <font>
      <sz val="11"/>
      <name val="Tahoma"/>
      <family val="2"/>
      <charset val="204"/>
    </font>
    <font>
      <b/>
      <sz val="11"/>
      <name val="Tahoma"/>
      <family val="2"/>
      <charset val="204"/>
    </font>
    <font>
      <sz val="12"/>
      <name val="Tahoma"/>
      <family val="2"/>
      <charset val="204"/>
    </font>
  </fonts>
  <fills count="6">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s>
  <borders count="19">
    <border>
      <left/>
      <right/>
      <top/>
      <bottom/>
      <diagonal/>
    </border>
    <border>
      <left style="thin">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auto="1"/>
      </left>
      <right style="hair">
        <color auto="1"/>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diagonal/>
    </border>
    <border>
      <left/>
      <right style="hair">
        <color auto="1"/>
      </right>
      <top style="hair">
        <color auto="1"/>
      </top>
      <bottom/>
      <diagonal/>
    </border>
    <border>
      <left style="hair">
        <color auto="1"/>
      </left>
      <right style="hair">
        <color auto="1"/>
      </right>
      <top style="hair">
        <color auto="1"/>
      </top>
      <bottom/>
      <diagonal/>
    </border>
    <border>
      <left style="thin">
        <color rgb="FF000000"/>
      </left>
      <right style="thin">
        <color rgb="FF000000"/>
      </right>
      <top style="thin">
        <color rgb="FF000000"/>
      </top>
      <bottom style="thin">
        <color rgb="FF000000"/>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8">
    <xf numFmtId="0" fontId="0" fillId="0" borderId="0"/>
    <xf numFmtId="0" fontId="2" fillId="0" borderId="0"/>
    <xf numFmtId="0" fontId="1" fillId="0" borderId="0"/>
    <xf numFmtId="0" fontId="1" fillId="0" borderId="0"/>
    <xf numFmtId="0" fontId="1" fillId="0" borderId="0"/>
    <xf numFmtId="0" fontId="2" fillId="0" borderId="0"/>
    <xf numFmtId="0" fontId="2" fillId="0" borderId="0"/>
    <xf numFmtId="0" fontId="6" fillId="0" borderId="0"/>
  </cellStyleXfs>
  <cellXfs count="117">
    <xf numFmtId="0" fontId="0" fillId="0" borderId="0" xfId="0"/>
    <xf numFmtId="2" fontId="3" fillId="0" borderId="0" xfId="1" applyNumberFormat="1" applyFont="1" applyAlignment="1">
      <alignment horizontal="center" vertical="center" wrapText="1"/>
    </xf>
    <xf numFmtId="4" fontId="3" fillId="0" borderId="0" xfId="1" applyNumberFormat="1" applyFont="1" applyAlignment="1">
      <alignment horizontal="center" vertical="center" wrapText="1"/>
    </xf>
    <xf numFmtId="0" fontId="4" fillId="0" borderId="0" xfId="2" applyFont="1" applyAlignment="1">
      <alignment horizontal="center" vertical="center" wrapText="1"/>
    </xf>
    <xf numFmtId="0" fontId="3" fillId="0" borderId="0" xfId="1" applyFont="1" applyBorder="1" applyAlignment="1">
      <alignment horizontal="center" vertical="center" wrapText="1"/>
    </xf>
    <xf numFmtId="0" fontId="4" fillId="0" borderId="0" xfId="3" applyFont="1" applyAlignment="1">
      <alignment horizontal="center" vertical="center" wrapText="1"/>
    </xf>
    <xf numFmtId="2" fontId="4" fillId="0" borderId="0" xfId="3" applyNumberFormat="1" applyFont="1" applyAlignment="1">
      <alignment horizontal="center" vertical="center" wrapText="1"/>
    </xf>
    <xf numFmtId="0" fontId="3" fillId="0" borderId="2" xfId="1" applyFont="1" applyFill="1" applyBorder="1" applyAlignment="1">
      <alignment horizontal="center" vertical="center" textRotation="90" wrapText="1"/>
    </xf>
    <xf numFmtId="0" fontId="3" fillId="0" borderId="0" xfId="1" applyFont="1" applyFill="1" applyBorder="1" applyAlignment="1">
      <alignment horizontal="center" vertical="center" wrapText="1"/>
    </xf>
    <xf numFmtId="0" fontId="3" fillId="0" borderId="8" xfId="1" applyFont="1" applyFill="1" applyBorder="1" applyAlignment="1">
      <alignment horizontal="center" vertical="center" textRotation="90" wrapText="1"/>
    </xf>
    <xf numFmtId="0" fontId="3" fillId="0" borderId="9" xfId="1" applyFont="1" applyFill="1" applyBorder="1" applyAlignment="1">
      <alignment horizontal="center" vertical="center" textRotation="90" wrapText="1"/>
    </xf>
    <xf numFmtId="0" fontId="3" fillId="0" borderId="9" xfId="1" applyFont="1" applyBorder="1" applyAlignment="1">
      <alignment horizontal="center" vertical="center" wrapText="1"/>
    </xf>
    <xf numFmtId="164" fontId="3" fillId="0" borderId="9" xfId="1" applyNumberFormat="1" applyFont="1" applyFill="1" applyBorder="1" applyAlignment="1">
      <alignment horizontal="center" vertical="center" textRotation="90" wrapText="1"/>
    </xf>
    <xf numFmtId="0" fontId="3" fillId="2" borderId="11" xfId="1" applyFont="1" applyFill="1" applyBorder="1" applyAlignment="1">
      <alignment horizontal="center" vertical="center" wrapText="1"/>
    </xf>
    <xf numFmtId="0" fontId="3" fillId="2" borderId="12" xfId="1" applyFont="1" applyFill="1" applyBorder="1" applyAlignment="1">
      <alignment horizontal="center" vertical="center" wrapText="1"/>
    </xf>
    <xf numFmtId="0" fontId="3" fillId="2" borderId="13" xfId="1" applyFont="1" applyFill="1" applyBorder="1" applyAlignment="1">
      <alignment horizontal="center" vertical="center" wrapText="1"/>
    </xf>
    <xf numFmtId="2" fontId="3" fillId="2" borderId="13" xfId="1" applyNumberFormat="1" applyFont="1" applyFill="1" applyBorder="1" applyAlignment="1">
      <alignment horizontal="center" vertical="center" wrapText="1"/>
    </xf>
    <xf numFmtId="4" fontId="3" fillId="2" borderId="13" xfId="1" applyNumberFormat="1" applyFont="1" applyFill="1" applyBorder="1" applyAlignment="1">
      <alignment horizontal="center" vertical="center" wrapText="1"/>
    </xf>
    <xf numFmtId="2" fontId="3" fillId="0" borderId="5" xfId="1" applyNumberFormat="1" applyFont="1" applyFill="1" applyBorder="1" applyAlignment="1">
      <alignment horizontal="center" vertical="center" wrapText="1"/>
    </xf>
    <xf numFmtId="1" fontId="3" fillId="0" borderId="5" xfId="0" applyNumberFormat="1" applyFont="1" applyFill="1" applyBorder="1" applyAlignment="1">
      <alignment horizontal="right"/>
    </xf>
    <xf numFmtId="0" fontId="3" fillId="3" borderId="5" xfId="1" applyFont="1" applyFill="1" applyBorder="1" applyAlignment="1">
      <alignment horizontal="center" vertical="center" wrapText="1"/>
    </xf>
    <xf numFmtId="2" fontId="3" fillId="3" borderId="5" xfId="1" applyNumberFormat="1" applyFont="1" applyFill="1" applyBorder="1" applyAlignment="1">
      <alignment horizontal="center" vertical="center" wrapText="1"/>
    </xf>
    <xf numFmtId="1" fontId="3" fillId="3" borderId="5" xfId="0" applyNumberFormat="1" applyFont="1" applyFill="1" applyBorder="1" applyAlignment="1">
      <alignment horizontal="right"/>
    </xf>
    <xf numFmtId="4" fontId="3" fillId="3" borderId="5" xfId="1" applyNumberFormat="1" applyFont="1" applyFill="1" applyBorder="1" applyAlignment="1">
      <alignment horizontal="center" vertical="center" wrapText="1"/>
    </xf>
    <xf numFmtId="0" fontId="5" fillId="0" borderId="0" xfId="5" applyFont="1" applyFill="1" applyAlignment="1">
      <alignment horizontal="center" vertical="center" wrapText="1"/>
    </xf>
    <xf numFmtId="4" fontId="5" fillId="0" borderId="0" xfId="5" applyNumberFormat="1" applyFont="1" applyFill="1" applyAlignment="1">
      <alignment horizontal="center" vertical="center" wrapText="1"/>
    </xf>
    <xf numFmtId="0" fontId="5" fillId="0" borderId="0" xfId="5" applyFont="1" applyFill="1" applyBorder="1" applyAlignment="1">
      <alignment horizontal="center" vertical="center" wrapText="1"/>
    </xf>
    <xf numFmtId="0" fontId="3" fillId="0" borderId="0" xfId="5" applyFont="1" applyFill="1" applyBorder="1" applyAlignment="1">
      <alignment horizontal="center" vertical="center" wrapText="1"/>
    </xf>
    <xf numFmtId="2" fontId="3" fillId="0" borderId="0" xfId="5" applyNumberFormat="1" applyFont="1" applyFill="1" applyBorder="1" applyAlignment="1">
      <alignment horizontal="center" vertical="center" wrapText="1"/>
    </xf>
    <xf numFmtId="4" fontId="3" fillId="0" borderId="0" xfId="5" applyNumberFormat="1" applyFont="1" applyFill="1" applyBorder="1" applyAlignment="1">
      <alignment horizontal="center" vertical="center" wrapText="1"/>
    </xf>
    <xf numFmtId="165" fontId="3" fillId="0" borderId="0" xfId="1" applyNumberFormat="1" applyFont="1" applyFill="1" applyAlignment="1">
      <alignment horizontal="center" vertical="center" wrapText="1"/>
    </xf>
    <xf numFmtId="2" fontId="3" fillId="0" borderId="0" xfId="1" applyNumberFormat="1" applyFont="1" applyFill="1" applyAlignment="1">
      <alignment horizontal="center" vertical="center" wrapText="1"/>
    </xf>
    <xf numFmtId="4" fontId="3" fillId="0" borderId="0" xfId="1" applyNumberFormat="1" applyFont="1" applyFill="1" applyAlignment="1">
      <alignment horizontal="center" vertical="center" wrapText="1"/>
    </xf>
    <xf numFmtId="0" fontId="3" fillId="0" borderId="0" xfId="1" applyFont="1" applyFill="1" applyAlignment="1" applyProtection="1">
      <alignment horizontal="center" vertical="center" wrapText="1"/>
      <protection locked="0"/>
    </xf>
    <xf numFmtId="0" fontId="3" fillId="0" borderId="0" xfId="5" applyFont="1" applyFill="1" applyAlignment="1">
      <alignment horizontal="center" vertical="center" wrapText="1"/>
    </xf>
    <xf numFmtId="0" fontId="3" fillId="0" borderId="0" xfId="6" applyFont="1" applyFill="1" applyBorder="1" applyAlignment="1">
      <alignment horizontal="center" vertical="center" wrapText="1"/>
    </xf>
    <xf numFmtId="2" fontId="3" fillId="0" borderId="0" xfId="6" applyNumberFormat="1" applyFont="1" applyFill="1" applyBorder="1" applyAlignment="1">
      <alignment horizontal="center" vertical="center" wrapText="1"/>
    </xf>
    <xf numFmtId="4" fontId="3" fillId="0" borderId="0" xfId="6" applyNumberFormat="1" applyFont="1" applyFill="1" applyBorder="1" applyAlignment="1">
      <alignment horizontal="center" vertical="center" wrapText="1"/>
    </xf>
    <xf numFmtId="4" fontId="3" fillId="0" borderId="5" xfId="0" applyNumberFormat="1" applyFont="1" applyFill="1" applyBorder="1" applyAlignment="1">
      <alignment horizontal="right"/>
    </xf>
    <xf numFmtId="4" fontId="3" fillId="3" borderId="5" xfId="0" applyNumberFormat="1" applyFont="1" applyFill="1" applyBorder="1" applyAlignment="1">
      <alignment horizontal="right"/>
    </xf>
    <xf numFmtId="0" fontId="3" fillId="3" borderId="5" xfId="5" applyFont="1" applyFill="1" applyBorder="1" applyAlignment="1">
      <alignment horizontal="center" vertical="center" wrapText="1"/>
    </xf>
    <xf numFmtId="2" fontId="3" fillId="3" borderId="5" xfId="5" applyNumberFormat="1" applyFont="1" applyFill="1" applyBorder="1" applyAlignment="1">
      <alignment horizontal="center" vertical="center" wrapText="1"/>
    </xf>
    <xf numFmtId="4" fontId="3" fillId="3" borderId="5" xfId="5" applyNumberFormat="1" applyFont="1" applyFill="1" applyBorder="1" applyAlignment="1">
      <alignment horizontal="center" vertical="center" wrapText="1"/>
    </xf>
    <xf numFmtId="0" fontId="3" fillId="0" borderId="0" xfId="1" applyFont="1" applyFill="1" applyAlignment="1">
      <alignment horizontal="center" vertical="center" wrapText="1"/>
    </xf>
    <xf numFmtId="0" fontId="3" fillId="0" borderId="0" xfId="1" applyNumberFormat="1" applyFont="1" applyBorder="1" applyAlignment="1">
      <alignment horizontal="center" vertical="center" wrapText="1"/>
    </xf>
    <xf numFmtId="0" fontId="3" fillId="0" borderId="0" xfId="1" applyFont="1" applyAlignment="1">
      <alignment horizontal="center" vertical="center" wrapText="1"/>
    </xf>
    <xf numFmtId="0" fontId="3" fillId="0" borderId="5" xfId="1"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0" borderId="9" xfId="1" applyFont="1" applyFill="1" applyBorder="1" applyAlignment="1">
      <alignment horizontal="center" vertical="center" wrapText="1"/>
    </xf>
    <xf numFmtId="4" fontId="3" fillId="0" borderId="5" xfId="1" applyNumberFormat="1" applyFont="1" applyFill="1" applyBorder="1" applyAlignment="1">
      <alignment horizontal="center" vertical="center" wrapText="1"/>
    </xf>
    <xf numFmtId="0" fontId="3" fillId="3" borderId="5" xfId="0" applyFont="1" applyFill="1" applyBorder="1" applyAlignment="1">
      <alignment horizontal="left"/>
    </xf>
    <xf numFmtId="0" fontId="3" fillId="3" borderId="5" xfId="0" applyFont="1" applyFill="1" applyBorder="1" applyAlignment="1">
      <alignment horizontal="center" vertical="center"/>
    </xf>
    <xf numFmtId="0" fontId="3" fillId="3" borderId="5" xfId="0" applyFont="1" applyFill="1" applyBorder="1" applyAlignment="1"/>
    <xf numFmtId="0" fontId="3" fillId="3" borderId="0" xfId="0" applyFont="1" applyFill="1" applyBorder="1" applyAlignment="1">
      <alignment horizontal="left"/>
    </xf>
    <xf numFmtId="0" fontId="3" fillId="3" borderId="14" xfId="0" applyFont="1" applyFill="1" applyBorder="1" applyAlignment="1">
      <alignment horizontal="left"/>
    </xf>
    <xf numFmtId="0" fontId="3" fillId="3" borderId="5" xfId="0" applyFont="1" applyFill="1" applyBorder="1" applyAlignment="1">
      <alignment horizontal="center" vertical="center" wrapText="1"/>
    </xf>
    <xf numFmtId="4" fontId="3" fillId="0" borderId="5" xfId="1" applyNumberFormat="1" applyFont="1" applyFill="1" applyBorder="1" applyAlignment="1">
      <alignment horizontal="center" vertical="center" wrapText="1"/>
    </xf>
    <xf numFmtId="0" fontId="3" fillId="0" borderId="5" xfId="1" applyFont="1" applyFill="1" applyBorder="1" applyAlignment="1">
      <alignment horizontal="center" vertical="center" wrapText="1"/>
    </xf>
    <xf numFmtId="0" fontId="0" fillId="0" borderId="5" xfId="0" applyFont="1" applyBorder="1" applyAlignment="1">
      <alignment horizontal="left"/>
    </xf>
    <xf numFmtId="0" fontId="0" fillId="4" borderId="5" xfId="0" applyFont="1" applyFill="1" applyBorder="1" applyAlignment="1">
      <alignment horizontal="left"/>
    </xf>
    <xf numFmtId="0" fontId="0" fillId="0" borderId="5" xfId="0" applyFont="1" applyBorder="1" applyAlignment="1">
      <alignment horizontal="left" wrapText="1"/>
    </xf>
    <xf numFmtId="0" fontId="0" fillId="4" borderId="5" xfId="0" applyNumberFormat="1" applyFont="1" applyFill="1" applyBorder="1" applyAlignment="1">
      <alignment horizontal="right"/>
    </xf>
    <xf numFmtId="1" fontId="0" fillId="0" borderId="5" xfId="0" applyNumberFormat="1" applyFont="1" applyBorder="1" applyAlignment="1">
      <alignment horizontal="right"/>
    </xf>
    <xf numFmtId="0" fontId="0" fillId="0" borderId="5" xfId="0" applyNumberFormat="1" applyFont="1" applyBorder="1" applyAlignment="1">
      <alignment horizontal="right"/>
    </xf>
    <xf numFmtId="3" fontId="0" fillId="0" borderId="5" xfId="0" applyNumberFormat="1" applyFont="1" applyBorder="1" applyAlignment="1">
      <alignment horizontal="right"/>
    </xf>
    <xf numFmtId="1" fontId="0" fillId="4" borderId="5" xfId="0" applyNumberFormat="1" applyFont="1" applyFill="1" applyBorder="1" applyAlignment="1">
      <alignment horizontal="right"/>
    </xf>
    <xf numFmtId="0" fontId="0" fillId="3" borderId="5" xfId="0" applyFont="1" applyFill="1" applyBorder="1" applyAlignment="1">
      <alignment horizontal="left"/>
    </xf>
    <xf numFmtId="0" fontId="0" fillId="0" borderId="5" xfId="0" applyBorder="1" applyAlignment="1">
      <alignment horizontal="left"/>
    </xf>
    <xf numFmtId="0" fontId="3" fillId="0" borderId="0" xfId="1" applyFont="1" applyFill="1" applyAlignment="1">
      <alignment horizontal="center" vertical="center" wrapText="1"/>
    </xf>
    <xf numFmtId="0" fontId="3" fillId="0" borderId="0" xfId="0" applyFont="1" applyAlignment="1">
      <alignment horizontal="center" vertical="center" wrapText="1"/>
    </xf>
    <xf numFmtId="0" fontId="3" fillId="0" borderId="0" xfId="1" applyNumberFormat="1" applyFont="1" applyBorder="1" applyAlignment="1">
      <alignment horizontal="center" vertical="center" wrapText="1"/>
    </xf>
    <xf numFmtId="0" fontId="3" fillId="0" borderId="0" xfId="1" applyFont="1" applyAlignment="1">
      <alignment horizontal="center" vertical="center" wrapText="1"/>
    </xf>
    <xf numFmtId="0" fontId="5" fillId="0" borderId="15" xfId="1" applyFont="1" applyFill="1" applyBorder="1" applyAlignment="1">
      <alignment horizontal="center" vertical="center" wrapText="1"/>
    </xf>
    <xf numFmtId="0" fontId="3" fillId="0" borderId="15" xfId="0" applyFont="1" applyBorder="1" applyAlignment="1">
      <alignment horizontal="center" vertical="center" wrapText="1"/>
    </xf>
    <xf numFmtId="0" fontId="5" fillId="3" borderId="5" xfId="5"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0" borderId="6" xfId="1" applyFont="1" applyBorder="1" applyAlignment="1">
      <alignment horizontal="center" vertical="center" wrapText="1"/>
    </xf>
    <xf numFmtId="0" fontId="3" fillId="0" borderId="10" xfId="1" applyFont="1" applyBorder="1" applyAlignment="1">
      <alignment horizontal="center" vertical="center" wrapText="1"/>
    </xf>
    <xf numFmtId="0" fontId="5" fillId="0" borderId="0" xfId="1" applyFont="1" applyBorder="1" applyAlignment="1">
      <alignment horizontal="center" vertical="center" wrapText="1"/>
    </xf>
    <xf numFmtId="0" fontId="3" fillId="0" borderId="1" xfId="1" applyFont="1" applyFill="1" applyBorder="1" applyAlignment="1">
      <alignment horizontal="center" vertical="center" textRotation="90" wrapText="1"/>
    </xf>
    <xf numFmtId="0" fontId="3" fillId="0" borderId="7" xfId="1" applyFont="1" applyFill="1" applyBorder="1" applyAlignment="1">
      <alignment horizontal="center" vertical="center" textRotation="90" wrapText="1"/>
    </xf>
    <xf numFmtId="0" fontId="3" fillId="0" borderId="3" xfId="1" applyFont="1" applyFill="1" applyBorder="1" applyAlignment="1">
      <alignment horizontal="center" vertical="center" wrapText="1"/>
    </xf>
    <xf numFmtId="0" fontId="3" fillId="0" borderId="9" xfId="1" applyFont="1" applyFill="1" applyBorder="1" applyAlignment="1">
      <alignment horizontal="center" vertical="center" wrapText="1"/>
    </xf>
    <xf numFmtId="4" fontId="3" fillId="0" borderId="3" xfId="1" applyNumberFormat="1" applyFont="1" applyBorder="1" applyAlignment="1">
      <alignment horizontal="center" vertical="center" wrapText="1"/>
    </xf>
    <xf numFmtId="4" fontId="3" fillId="0" borderId="9" xfId="1" applyNumberFormat="1" applyFont="1" applyBorder="1" applyAlignment="1">
      <alignment horizontal="center" vertical="center" wrapText="1"/>
    </xf>
    <xf numFmtId="2" fontId="3" fillId="0" borderId="3" xfId="1" applyNumberFormat="1" applyFont="1" applyFill="1" applyBorder="1" applyAlignment="1">
      <alignment horizontal="center" vertical="center" textRotation="90" wrapText="1"/>
    </xf>
    <xf numFmtId="2" fontId="3" fillId="0" borderId="9" xfId="1" applyNumberFormat="1" applyFont="1" applyFill="1" applyBorder="1" applyAlignment="1">
      <alignment horizontal="center" vertical="center" textRotation="90" wrapText="1"/>
    </xf>
    <xf numFmtId="0" fontId="3" fillId="0" borderId="4" xfId="0" applyFont="1" applyBorder="1" applyAlignment="1">
      <alignment horizontal="center" vertical="center" wrapText="1"/>
    </xf>
    <xf numFmtId="4" fontId="3" fillId="0" borderId="3" xfId="1" applyNumberFormat="1" applyFont="1" applyFill="1" applyBorder="1" applyAlignment="1">
      <alignment horizontal="center" vertical="center" wrapText="1"/>
    </xf>
    <xf numFmtId="4" fontId="3" fillId="0" borderId="9" xfId="1" applyNumberFormat="1" applyFont="1" applyFill="1" applyBorder="1" applyAlignment="1">
      <alignment horizontal="center" vertical="center" wrapText="1"/>
    </xf>
    <xf numFmtId="4" fontId="3" fillId="0" borderId="5" xfId="1" applyNumberFormat="1" applyFont="1" applyFill="1" applyBorder="1" applyAlignment="1">
      <alignment horizontal="center" vertical="center" wrapText="1"/>
    </xf>
    <xf numFmtId="0" fontId="3" fillId="0" borderId="5" xfId="0" applyFont="1" applyFill="1" applyBorder="1" applyAlignment="1">
      <alignment horizontal="center" vertical="center" wrapText="1"/>
    </xf>
    <xf numFmtId="0" fontId="0" fillId="4" borderId="5" xfId="0" applyNumberFormat="1" applyFont="1" applyFill="1" applyBorder="1" applyAlignment="1">
      <alignment horizontal="right" wrapText="1"/>
    </xf>
    <xf numFmtId="1" fontId="0" fillId="0" borderId="5" xfId="0" applyNumberFormat="1" applyFont="1" applyBorder="1" applyAlignment="1">
      <alignment horizontal="right" wrapText="1"/>
    </xf>
    <xf numFmtId="0" fontId="0" fillId="0" borderId="5" xfId="0" applyNumberFormat="1" applyFont="1" applyBorder="1" applyAlignment="1">
      <alignment horizontal="right" wrapText="1"/>
    </xf>
    <xf numFmtId="0" fontId="8" fillId="0" borderId="0" xfId="4" applyFont="1" applyAlignment="1">
      <alignment horizontal="left" vertical="center" wrapText="1"/>
    </xf>
    <xf numFmtId="0" fontId="5" fillId="0" borderId="5" xfId="5" applyFont="1" applyFill="1" applyBorder="1" applyAlignment="1">
      <alignment horizontal="left" vertical="center" wrapText="1"/>
    </xf>
    <xf numFmtId="0" fontId="3" fillId="0" borderId="5" xfId="5" applyFont="1" applyFill="1" applyBorder="1" applyAlignment="1">
      <alignment horizontal="left" vertical="center" wrapText="1"/>
    </xf>
    <xf numFmtId="0" fontId="5" fillId="0" borderId="0" xfId="1" applyFont="1" applyFill="1" applyAlignment="1">
      <alignment horizontal="left" vertical="center"/>
    </xf>
    <xf numFmtId="0" fontId="5" fillId="4" borderId="0" xfId="1" applyFont="1" applyFill="1" applyAlignment="1">
      <alignment horizontal="left" vertical="center"/>
    </xf>
    <xf numFmtId="0" fontId="3" fillId="0" borderId="0" xfId="1" applyFont="1" applyFill="1" applyAlignment="1">
      <alignment horizontal="left" vertical="center"/>
    </xf>
    <xf numFmtId="0" fontId="3" fillId="0" borderId="0" xfId="1" applyFont="1" applyFill="1" applyAlignment="1">
      <alignment vertical="center" wrapText="1"/>
    </xf>
    <xf numFmtId="0" fontId="3" fillId="0" borderId="0" xfId="1" applyFont="1" applyFill="1" applyAlignment="1">
      <alignment vertical="center"/>
    </xf>
    <xf numFmtId="0" fontId="3" fillId="0" borderId="0" xfId="1" applyFont="1" applyFill="1" applyAlignment="1">
      <alignment horizontal="center" vertical="center"/>
    </xf>
    <xf numFmtId="165" fontId="10" fillId="0" borderId="0" xfId="1" applyNumberFormat="1" applyFont="1" applyFill="1" applyAlignment="1">
      <alignment horizontal="center" vertical="center"/>
    </xf>
    <xf numFmtId="4" fontId="3" fillId="0" borderId="0" xfId="1" applyNumberFormat="1" applyFont="1" applyFill="1" applyAlignment="1">
      <alignment horizontal="right" vertical="center"/>
    </xf>
    <xf numFmtId="0" fontId="5" fillId="5" borderId="5" xfId="5" applyFont="1" applyFill="1" applyBorder="1" applyAlignment="1">
      <alignment horizontal="left" vertical="center" wrapText="1"/>
    </xf>
    <xf numFmtId="0" fontId="3" fillId="0" borderId="5" xfId="1" applyFont="1" applyFill="1" applyBorder="1" applyAlignment="1">
      <alignment horizontal="left" vertical="center" wrapText="1"/>
    </xf>
    <xf numFmtId="0" fontId="5" fillId="0" borderId="16" xfId="5" applyFont="1" applyFill="1" applyBorder="1" applyAlignment="1">
      <alignment horizontal="left" vertical="center" wrapText="1"/>
    </xf>
    <xf numFmtId="0" fontId="5" fillId="0" borderId="17" xfId="5" applyFont="1" applyFill="1" applyBorder="1" applyAlignment="1">
      <alignment horizontal="left" vertical="center" wrapText="1"/>
    </xf>
    <xf numFmtId="0" fontId="5" fillId="0" borderId="18" xfId="5" applyFont="1" applyFill="1" applyBorder="1" applyAlignment="1">
      <alignment horizontal="left" vertical="center" wrapText="1"/>
    </xf>
    <xf numFmtId="0" fontId="3" fillId="0" borderId="16" xfId="5" applyFont="1" applyFill="1" applyBorder="1" applyAlignment="1">
      <alignment horizontal="left" vertical="center" wrapText="1"/>
    </xf>
    <xf numFmtId="0" fontId="3" fillId="0" borderId="17" xfId="5" applyFont="1" applyFill="1" applyBorder="1" applyAlignment="1">
      <alignment horizontal="left" vertical="center" wrapText="1"/>
    </xf>
    <xf numFmtId="0" fontId="3" fillId="0" borderId="18" xfId="5" applyFont="1" applyFill="1" applyBorder="1" applyAlignment="1">
      <alignment horizontal="left" vertical="center" wrapText="1"/>
    </xf>
    <xf numFmtId="0" fontId="3" fillId="0" borderId="16" xfId="1" applyFont="1" applyFill="1" applyBorder="1" applyAlignment="1">
      <alignment horizontal="left" vertical="center" wrapText="1"/>
    </xf>
    <xf numFmtId="0" fontId="3" fillId="0" borderId="17" xfId="1" applyFont="1" applyFill="1" applyBorder="1" applyAlignment="1">
      <alignment horizontal="left" vertical="center" wrapText="1"/>
    </xf>
    <xf numFmtId="0" fontId="3" fillId="0" borderId="18" xfId="1" applyFont="1" applyFill="1" applyBorder="1" applyAlignment="1">
      <alignment horizontal="left" vertical="center" wrapText="1"/>
    </xf>
  </cellXfs>
  <cellStyles count="8">
    <cellStyle name="Обычный" xfId="0" builtinId="0"/>
    <cellStyle name="Обычный 130" xfId="3"/>
    <cellStyle name="Обычный 131" xfId="2"/>
    <cellStyle name="Обычный 132" xfId="4"/>
    <cellStyle name="Обычный 2" xfId="7"/>
    <cellStyle name="Обычный_~2332730" xfId="5"/>
    <cellStyle name="Обычный_Задвижка (5)" xfId="6"/>
    <cellStyle name="Стиль 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J113"/>
  <sheetViews>
    <sheetView tabSelected="1" zoomScale="90" zoomScaleNormal="90" zoomScaleSheetLayoutView="70" workbookViewId="0">
      <pane xSplit="18" ySplit="15" topLeftCell="S16" activePane="bottomRight" state="frozen"/>
      <selection pane="topRight" activeCell="S1" sqref="S1"/>
      <selection pane="bottomLeft" activeCell="A16" sqref="A16"/>
      <selection pane="bottomRight" activeCell="R79" sqref="R79"/>
    </sheetView>
  </sheetViews>
  <sheetFormatPr defaultRowHeight="12.75" outlineLevelCol="1" x14ac:dyDescent="0.2"/>
  <cols>
    <col min="1" max="1" width="5" style="45" customWidth="1"/>
    <col min="2" max="2" width="6.140625" style="45" customWidth="1"/>
    <col min="3" max="3" width="13.7109375" style="45" customWidth="1"/>
    <col min="4" max="4" width="61.140625" style="45" customWidth="1"/>
    <col min="5" max="5" width="14.140625" style="45" customWidth="1"/>
    <col min="6" max="6" width="5.5703125" style="45" customWidth="1"/>
    <col min="7" max="7" width="32" style="45" customWidth="1"/>
    <col min="8" max="8" width="24.5703125" style="45" customWidth="1"/>
    <col min="9" max="9" width="24.7109375" style="45" customWidth="1"/>
    <col min="10" max="10" width="11.7109375" style="1" customWidth="1"/>
    <col min="11" max="11" width="6.5703125" style="45" customWidth="1" outlineLevel="1"/>
    <col min="12" max="12" width="7.28515625" style="45" customWidth="1" outlineLevel="1"/>
    <col min="13" max="13" width="7.5703125" style="45" customWidth="1" outlineLevel="1"/>
    <col min="14" max="14" width="7.7109375" style="45" customWidth="1" outlineLevel="1"/>
    <col min="15" max="15" width="8.140625" style="45" customWidth="1" outlineLevel="1"/>
    <col min="16" max="16" width="6.7109375" style="45" customWidth="1" outlineLevel="1"/>
    <col min="17" max="18" width="16.140625" style="2" customWidth="1"/>
    <col min="19" max="19" width="19.42578125" style="45" customWidth="1"/>
    <col min="20" max="20" width="19.5703125" style="45" customWidth="1"/>
    <col min="21" max="22" width="25.42578125" style="45" customWidth="1"/>
    <col min="23" max="23" width="17.5703125" style="45" customWidth="1"/>
    <col min="24" max="24" width="19.28515625" style="4" hidden="1" customWidth="1"/>
    <col min="25" max="25" width="21.140625" style="4" customWidth="1"/>
    <col min="26" max="26" width="11.5703125" style="4" bestFit="1" customWidth="1"/>
    <col min="27" max="16384" width="9.140625" style="4"/>
  </cols>
  <sheetData>
    <row r="2" spans="1:23" x14ac:dyDescent="0.2">
      <c r="S2" s="3"/>
      <c r="T2" s="3"/>
      <c r="U2" s="3"/>
      <c r="V2" s="4"/>
      <c r="W2" s="3" t="s">
        <v>0</v>
      </c>
    </row>
    <row r="3" spans="1:23" ht="25.5" x14ac:dyDescent="0.2">
      <c r="C3" s="5"/>
      <c r="D3" s="5"/>
      <c r="E3" s="5"/>
      <c r="F3" s="5"/>
      <c r="G3" s="5"/>
      <c r="H3" s="5"/>
      <c r="I3" s="5"/>
      <c r="J3" s="6"/>
      <c r="S3" s="3"/>
      <c r="T3" s="3"/>
      <c r="U3" s="3"/>
      <c r="V3" s="4"/>
      <c r="W3" s="3" t="s">
        <v>1</v>
      </c>
    </row>
    <row r="4" spans="1:23" x14ac:dyDescent="0.2">
      <c r="C4" s="5"/>
      <c r="D4" s="5"/>
      <c r="E4" s="5"/>
      <c r="F4" s="5"/>
      <c r="G4" s="5"/>
      <c r="H4" s="5"/>
      <c r="I4" s="5"/>
      <c r="J4" s="6"/>
    </row>
    <row r="6" spans="1:23" ht="28.5" customHeight="1" x14ac:dyDescent="0.2">
      <c r="C6" s="95" t="s">
        <v>281</v>
      </c>
      <c r="D6" s="95"/>
      <c r="E6" s="95"/>
      <c r="F6" s="95"/>
      <c r="G6" s="95"/>
      <c r="H6" s="95"/>
      <c r="I6" s="95"/>
      <c r="J6" s="95"/>
      <c r="K6" s="95"/>
      <c r="L6" s="95"/>
      <c r="M6" s="95"/>
      <c r="N6" s="95"/>
      <c r="O6" s="95"/>
      <c r="P6" s="95"/>
      <c r="Q6" s="95"/>
      <c r="R6" s="95"/>
      <c r="S6" s="95"/>
      <c r="T6" s="95"/>
    </row>
    <row r="7" spans="1:23" ht="12.75" customHeight="1" x14ac:dyDescent="0.2">
      <c r="C7" s="95"/>
      <c r="D7" s="95"/>
      <c r="E7" s="95"/>
      <c r="F7" s="95"/>
      <c r="G7" s="95"/>
      <c r="H7" s="95"/>
      <c r="I7" s="95"/>
      <c r="J7" s="95"/>
      <c r="K7" s="95"/>
      <c r="L7" s="95"/>
      <c r="M7" s="95"/>
      <c r="N7" s="95"/>
      <c r="O7" s="95"/>
      <c r="P7" s="95"/>
      <c r="Q7" s="95"/>
      <c r="R7" s="95"/>
      <c r="S7" s="95"/>
      <c r="T7" s="95"/>
    </row>
    <row r="8" spans="1:23" ht="12.75" customHeight="1" x14ac:dyDescent="0.2">
      <c r="C8" s="95"/>
      <c r="D8" s="95"/>
      <c r="E8" s="95"/>
      <c r="F8" s="95"/>
      <c r="G8" s="95"/>
      <c r="H8" s="95"/>
      <c r="I8" s="95"/>
      <c r="J8" s="95"/>
      <c r="K8" s="95"/>
      <c r="L8" s="95"/>
      <c r="M8" s="95"/>
      <c r="N8" s="95"/>
      <c r="O8" s="95"/>
      <c r="P8" s="95"/>
      <c r="Q8" s="95"/>
      <c r="R8" s="95"/>
      <c r="S8" s="95"/>
      <c r="T8" s="95"/>
    </row>
    <row r="9" spans="1:23" ht="12.75" customHeight="1" x14ac:dyDescent="0.2">
      <c r="C9" s="95"/>
      <c r="D9" s="95"/>
      <c r="E9" s="95"/>
      <c r="F9" s="95"/>
      <c r="G9" s="95"/>
      <c r="H9" s="95"/>
      <c r="I9" s="95"/>
      <c r="J9" s="95"/>
      <c r="K9" s="95"/>
      <c r="L9" s="95"/>
      <c r="M9" s="95"/>
      <c r="N9" s="95"/>
      <c r="O9" s="95"/>
      <c r="P9" s="95"/>
      <c r="Q9" s="95"/>
      <c r="R9" s="95"/>
      <c r="S9" s="95"/>
      <c r="T9" s="95"/>
    </row>
    <row r="10" spans="1:23" ht="12.75" customHeight="1" x14ac:dyDescent="0.2">
      <c r="C10" s="95"/>
      <c r="D10" s="95"/>
      <c r="E10" s="95"/>
      <c r="F10" s="95"/>
      <c r="G10" s="95"/>
      <c r="H10" s="95"/>
      <c r="I10" s="95"/>
      <c r="J10" s="95"/>
      <c r="K10" s="95"/>
      <c r="L10" s="95"/>
      <c r="M10" s="95"/>
      <c r="N10" s="95"/>
      <c r="O10" s="95"/>
      <c r="P10" s="95"/>
      <c r="Q10" s="95"/>
      <c r="R10" s="95"/>
      <c r="S10" s="95"/>
      <c r="T10" s="95"/>
    </row>
    <row r="12" spans="1:23" x14ac:dyDescent="0.2">
      <c r="A12" s="78"/>
      <c r="B12" s="78"/>
      <c r="C12" s="78"/>
      <c r="D12" s="78"/>
      <c r="E12" s="78"/>
      <c r="F12" s="78"/>
      <c r="G12" s="78"/>
      <c r="H12" s="78"/>
      <c r="I12" s="78"/>
      <c r="J12" s="78"/>
      <c r="K12" s="78"/>
      <c r="L12" s="78"/>
      <c r="M12" s="78"/>
      <c r="N12" s="78"/>
      <c r="O12" s="78"/>
      <c r="P12" s="78"/>
      <c r="Q12" s="78"/>
      <c r="R12" s="78"/>
      <c r="S12" s="78"/>
      <c r="T12" s="78"/>
      <c r="U12" s="78"/>
      <c r="V12" s="78"/>
      <c r="W12" s="78"/>
    </row>
    <row r="13" spans="1:23" s="8" customFormat="1" x14ac:dyDescent="0.2">
      <c r="A13" s="79" t="s">
        <v>2</v>
      </c>
      <c r="B13" s="7"/>
      <c r="C13" s="81" t="s">
        <v>3</v>
      </c>
      <c r="D13" s="81"/>
      <c r="E13" s="81"/>
      <c r="F13" s="81"/>
      <c r="G13" s="81" t="s">
        <v>4</v>
      </c>
      <c r="H13" s="81" t="s">
        <v>5</v>
      </c>
      <c r="I13" s="83" t="s">
        <v>6</v>
      </c>
      <c r="J13" s="85" t="s">
        <v>7</v>
      </c>
      <c r="K13" s="87" t="s">
        <v>115</v>
      </c>
      <c r="L13" s="87"/>
      <c r="M13" s="87"/>
      <c r="N13" s="87"/>
      <c r="O13" s="87"/>
      <c r="P13" s="87"/>
      <c r="Q13" s="88" t="s">
        <v>8</v>
      </c>
      <c r="R13" s="90" t="s">
        <v>9</v>
      </c>
      <c r="S13" s="88" t="s">
        <v>10</v>
      </c>
      <c r="T13" s="88" t="s">
        <v>11</v>
      </c>
      <c r="U13" s="88" t="s">
        <v>12</v>
      </c>
      <c r="V13" s="88" t="s">
        <v>13</v>
      </c>
      <c r="W13" s="76" t="s">
        <v>14</v>
      </c>
    </row>
    <row r="14" spans="1:23" s="8" customFormat="1" ht="53.25" customHeight="1" x14ac:dyDescent="0.2">
      <c r="A14" s="80"/>
      <c r="B14" s="9" t="s">
        <v>15</v>
      </c>
      <c r="C14" s="10" t="s">
        <v>16</v>
      </c>
      <c r="D14" s="48" t="s">
        <v>17</v>
      </c>
      <c r="E14" s="11" t="s">
        <v>18</v>
      </c>
      <c r="F14" s="48" t="s">
        <v>19</v>
      </c>
      <c r="G14" s="82"/>
      <c r="H14" s="82"/>
      <c r="I14" s="84"/>
      <c r="J14" s="86"/>
      <c r="K14" s="12">
        <v>41462</v>
      </c>
      <c r="L14" s="12">
        <v>41493</v>
      </c>
      <c r="M14" s="12">
        <v>41524</v>
      </c>
      <c r="N14" s="12">
        <v>41554</v>
      </c>
      <c r="O14" s="12">
        <v>41585</v>
      </c>
      <c r="P14" s="12">
        <v>41615</v>
      </c>
      <c r="Q14" s="89"/>
      <c r="R14" s="90"/>
      <c r="S14" s="89"/>
      <c r="T14" s="89"/>
      <c r="U14" s="89"/>
      <c r="V14" s="89"/>
      <c r="W14" s="77"/>
    </row>
    <row r="15" spans="1:23" x14ac:dyDescent="0.2">
      <c r="A15" s="13">
        <v>1</v>
      </c>
      <c r="B15" s="14"/>
      <c r="C15" s="15">
        <v>2</v>
      </c>
      <c r="D15" s="15">
        <v>3</v>
      </c>
      <c r="E15" s="15">
        <v>4</v>
      </c>
      <c r="F15" s="15">
        <v>5</v>
      </c>
      <c r="G15" s="15">
        <v>6</v>
      </c>
      <c r="H15" s="15">
        <v>7</v>
      </c>
      <c r="I15" s="15">
        <v>8</v>
      </c>
      <c r="J15" s="16">
        <v>9</v>
      </c>
      <c r="K15" s="15"/>
      <c r="L15" s="15"/>
      <c r="M15" s="15"/>
      <c r="N15" s="15"/>
      <c r="O15" s="15"/>
      <c r="P15" s="15"/>
      <c r="Q15" s="17">
        <v>22</v>
      </c>
      <c r="R15" s="17"/>
      <c r="S15" s="15">
        <v>23</v>
      </c>
      <c r="T15" s="15">
        <v>24</v>
      </c>
      <c r="U15" s="15">
        <v>25</v>
      </c>
      <c r="V15" s="15">
        <v>26</v>
      </c>
      <c r="W15" s="15">
        <v>27</v>
      </c>
    </row>
    <row r="16" spans="1:23" s="8" customFormat="1" ht="33.75" customHeight="1" x14ac:dyDescent="0.2">
      <c r="A16" s="57">
        <v>1</v>
      </c>
      <c r="B16" s="57">
        <v>1</v>
      </c>
      <c r="C16" s="60" t="s">
        <v>123</v>
      </c>
      <c r="D16" s="60" t="s">
        <v>89</v>
      </c>
      <c r="E16" s="60" t="s">
        <v>75</v>
      </c>
      <c r="F16" s="60" t="s">
        <v>20</v>
      </c>
      <c r="G16" s="60" t="s">
        <v>167</v>
      </c>
      <c r="H16" s="91" t="s">
        <v>167</v>
      </c>
      <c r="I16" s="91" t="s">
        <v>221</v>
      </c>
      <c r="J16" s="18">
        <f>K16+L16+M16+N16+O16+P16</f>
        <v>30</v>
      </c>
      <c r="K16" s="92"/>
      <c r="L16" s="93">
        <v>20</v>
      </c>
      <c r="M16" s="94">
        <v>10</v>
      </c>
      <c r="N16" s="94"/>
      <c r="O16" s="94"/>
      <c r="P16" s="94"/>
      <c r="Q16" s="56">
        <v>52.31</v>
      </c>
      <c r="R16" s="56">
        <f t="shared" ref="R16:R47" si="0">Q16*J16</f>
        <v>1569.3000000000002</v>
      </c>
      <c r="S16" s="57"/>
      <c r="T16" s="57"/>
      <c r="U16" s="57"/>
      <c r="V16" s="57"/>
      <c r="W16" s="57"/>
    </row>
    <row r="17" spans="1:23" s="8" customFormat="1" ht="25.5" x14ac:dyDescent="0.2">
      <c r="A17" s="46">
        <v>2</v>
      </c>
      <c r="B17" s="46">
        <v>1</v>
      </c>
      <c r="C17" s="58" t="s">
        <v>102</v>
      </c>
      <c r="D17" s="58" t="s">
        <v>79</v>
      </c>
      <c r="E17" s="58" t="s">
        <v>77</v>
      </c>
      <c r="F17" s="58" t="s">
        <v>20</v>
      </c>
      <c r="G17" s="58" t="s">
        <v>167</v>
      </c>
      <c r="H17" s="91" t="s">
        <v>167</v>
      </c>
      <c r="I17" s="91" t="s">
        <v>222</v>
      </c>
      <c r="J17" s="18">
        <f t="shared" ref="J17:J75" si="1">K17+L17+M17+N17+O17+P17</f>
        <v>5</v>
      </c>
      <c r="K17" s="61"/>
      <c r="L17" s="63">
        <v>5</v>
      </c>
      <c r="M17" s="63"/>
      <c r="N17" s="63"/>
      <c r="O17" s="63"/>
      <c r="P17" s="63"/>
      <c r="Q17" s="49">
        <v>86.94</v>
      </c>
      <c r="R17" s="49">
        <f t="shared" si="0"/>
        <v>434.7</v>
      </c>
      <c r="S17" s="46"/>
      <c r="T17" s="46"/>
      <c r="U17" s="46"/>
      <c r="V17" s="46"/>
      <c r="W17" s="46"/>
    </row>
    <row r="18" spans="1:23" s="8" customFormat="1" ht="25.5" x14ac:dyDescent="0.2">
      <c r="A18" s="46">
        <v>3</v>
      </c>
      <c r="B18" s="46">
        <v>1</v>
      </c>
      <c r="C18" s="58" t="s">
        <v>127</v>
      </c>
      <c r="D18" s="58" t="s">
        <v>168</v>
      </c>
      <c r="E18" s="58" t="s">
        <v>78</v>
      </c>
      <c r="F18" s="58" t="s">
        <v>21</v>
      </c>
      <c r="G18" s="58" t="s">
        <v>167</v>
      </c>
      <c r="H18" s="91" t="s">
        <v>167</v>
      </c>
      <c r="I18" s="91" t="s">
        <v>223</v>
      </c>
      <c r="J18" s="18">
        <f t="shared" si="1"/>
        <v>5</v>
      </c>
      <c r="K18" s="61"/>
      <c r="L18" s="63"/>
      <c r="M18" s="63"/>
      <c r="N18" s="62">
        <v>5</v>
      </c>
      <c r="O18" s="63"/>
      <c r="P18" s="63"/>
      <c r="Q18" s="49">
        <v>105</v>
      </c>
      <c r="R18" s="49">
        <f t="shared" si="0"/>
        <v>525</v>
      </c>
      <c r="S18" s="46"/>
      <c r="T18" s="46"/>
      <c r="U18" s="46"/>
      <c r="V18" s="46"/>
      <c r="W18" s="46"/>
    </row>
    <row r="19" spans="1:23" s="8" customFormat="1" ht="25.5" x14ac:dyDescent="0.2">
      <c r="A19" s="46">
        <v>4</v>
      </c>
      <c r="B19" s="46">
        <v>1</v>
      </c>
      <c r="C19" s="58" t="s">
        <v>128</v>
      </c>
      <c r="D19" s="58" t="s">
        <v>169</v>
      </c>
      <c r="E19" s="58" t="s">
        <v>81</v>
      </c>
      <c r="F19" s="58" t="s">
        <v>20</v>
      </c>
      <c r="G19" s="58" t="s">
        <v>167</v>
      </c>
      <c r="H19" s="91" t="s">
        <v>167</v>
      </c>
      <c r="I19" s="91" t="s">
        <v>224</v>
      </c>
      <c r="J19" s="18">
        <f t="shared" si="1"/>
        <v>2</v>
      </c>
      <c r="K19" s="61"/>
      <c r="L19" s="63"/>
      <c r="M19" s="63"/>
      <c r="N19" s="62">
        <v>2</v>
      </c>
      <c r="O19" s="63"/>
      <c r="P19" s="63"/>
      <c r="Q19" s="49">
        <v>1997.47</v>
      </c>
      <c r="R19" s="49">
        <f t="shared" si="0"/>
        <v>3994.94</v>
      </c>
      <c r="S19" s="46"/>
      <c r="T19" s="46"/>
      <c r="U19" s="46"/>
      <c r="V19" s="46"/>
      <c r="W19" s="46"/>
    </row>
    <row r="20" spans="1:23" s="8" customFormat="1" ht="25.5" x14ac:dyDescent="0.2">
      <c r="A20" s="46">
        <v>5</v>
      </c>
      <c r="B20" s="46">
        <v>1</v>
      </c>
      <c r="C20" s="58" t="s">
        <v>103</v>
      </c>
      <c r="D20" s="58" t="s">
        <v>80</v>
      </c>
      <c r="E20" s="58" t="s">
        <v>81</v>
      </c>
      <c r="F20" s="58" t="s">
        <v>20</v>
      </c>
      <c r="G20" s="58" t="s">
        <v>167</v>
      </c>
      <c r="H20" s="91" t="s">
        <v>167</v>
      </c>
      <c r="I20" s="91" t="s">
        <v>225</v>
      </c>
      <c r="J20" s="18">
        <f t="shared" si="1"/>
        <v>2</v>
      </c>
      <c r="K20" s="61"/>
      <c r="L20" s="63">
        <v>2</v>
      </c>
      <c r="M20" s="63"/>
      <c r="N20" s="63"/>
      <c r="O20" s="63"/>
      <c r="P20" s="63"/>
      <c r="Q20" s="49">
        <v>1997.47</v>
      </c>
      <c r="R20" s="49">
        <f t="shared" si="0"/>
        <v>3994.94</v>
      </c>
      <c r="S20" s="46"/>
      <c r="T20" s="46"/>
      <c r="U20" s="46"/>
      <c r="V20" s="46"/>
      <c r="W20" s="46"/>
    </row>
    <row r="21" spans="1:23" s="8" customFormat="1" ht="25.5" x14ac:dyDescent="0.2">
      <c r="A21" s="46">
        <v>6</v>
      </c>
      <c r="B21" s="46">
        <v>1</v>
      </c>
      <c r="C21" s="58" t="s">
        <v>104</v>
      </c>
      <c r="D21" s="58" t="s">
        <v>84</v>
      </c>
      <c r="E21" s="58" t="s">
        <v>72</v>
      </c>
      <c r="F21" s="58" t="s">
        <v>20</v>
      </c>
      <c r="G21" s="58" t="s">
        <v>167</v>
      </c>
      <c r="H21" s="91" t="s">
        <v>167</v>
      </c>
      <c r="I21" s="91" t="s">
        <v>226</v>
      </c>
      <c r="J21" s="18">
        <f t="shared" si="1"/>
        <v>5</v>
      </c>
      <c r="K21" s="61"/>
      <c r="L21" s="63">
        <v>5</v>
      </c>
      <c r="M21" s="63"/>
      <c r="N21" s="63"/>
      <c r="O21" s="63"/>
      <c r="P21" s="63"/>
      <c r="Q21" s="49">
        <v>82.88</v>
      </c>
      <c r="R21" s="49">
        <f t="shared" si="0"/>
        <v>414.4</v>
      </c>
      <c r="S21" s="46"/>
      <c r="T21" s="46"/>
      <c r="U21" s="46"/>
      <c r="V21" s="46"/>
      <c r="W21" s="46"/>
    </row>
    <row r="22" spans="1:23" s="8" customFormat="1" ht="25.5" x14ac:dyDescent="0.2">
      <c r="A22" s="46">
        <v>7</v>
      </c>
      <c r="B22" s="46">
        <v>1</v>
      </c>
      <c r="C22" s="58" t="s">
        <v>129</v>
      </c>
      <c r="D22" s="58" t="s">
        <v>170</v>
      </c>
      <c r="E22" s="58" t="s">
        <v>171</v>
      </c>
      <c r="F22" s="58" t="s">
        <v>20</v>
      </c>
      <c r="G22" s="58" t="s">
        <v>167</v>
      </c>
      <c r="H22" s="91" t="s">
        <v>167</v>
      </c>
      <c r="I22" s="91" t="s">
        <v>227</v>
      </c>
      <c r="J22" s="18">
        <f t="shared" si="1"/>
        <v>5</v>
      </c>
      <c r="K22" s="61"/>
      <c r="L22" s="63">
        <v>5</v>
      </c>
      <c r="M22" s="63"/>
      <c r="N22" s="63"/>
      <c r="O22" s="63"/>
      <c r="P22" s="63"/>
      <c r="Q22" s="49">
        <v>62.54</v>
      </c>
      <c r="R22" s="49">
        <f t="shared" si="0"/>
        <v>312.7</v>
      </c>
      <c r="S22" s="46"/>
      <c r="T22" s="46"/>
      <c r="U22" s="46"/>
      <c r="V22" s="46"/>
      <c r="W22" s="46"/>
    </row>
    <row r="23" spans="1:23" s="8" customFormat="1" ht="25.5" x14ac:dyDescent="0.2">
      <c r="A23" s="46">
        <v>8</v>
      </c>
      <c r="B23" s="46">
        <v>1</v>
      </c>
      <c r="C23" s="58" t="s">
        <v>117</v>
      </c>
      <c r="D23" s="58" t="s">
        <v>96</v>
      </c>
      <c r="E23" s="58" t="s">
        <v>73</v>
      </c>
      <c r="F23" s="58" t="s">
        <v>20</v>
      </c>
      <c r="G23" s="58" t="s">
        <v>167</v>
      </c>
      <c r="H23" s="91" t="s">
        <v>167</v>
      </c>
      <c r="I23" s="91" t="s">
        <v>228</v>
      </c>
      <c r="J23" s="18">
        <f t="shared" si="1"/>
        <v>25</v>
      </c>
      <c r="K23" s="61"/>
      <c r="L23" s="63">
        <v>25</v>
      </c>
      <c r="M23" s="63"/>
      <c r="N23" s="63"/>
      <c r="O23" s="63"/>
      <c r="P23" s="63"/>
      <c r="Q23" s="49">
        <v>57.6</v>
      </c>
      <c r="R23" s="49">
        <f t="shared" si="0"/>
        <v>1440</v>
      </c>
      <c r="S23" s="46"/>
      <c r="T23" s="46"/>
      <c r="U23" s="46"/>
      <c r="V23" s="46"/>
      <c r="W23" s="46"/>
    </row>
    <row r="24" spans="1:23" s="8" customFormat="1" ht="25.5" x14ac:dyDescent="0.2">
      <c r="A24" s="46">
        <v>9</v>
      </c>
      <c r="B24" s="46">
        <v>1</v>
      </c>
      <c r="C24" s="58" t="s">
        <v>130</v>
      </c>
      <c r="D24" s="58" t="s">
        <v>172</v>
      </c>
      <c r="E24" s="58" t="s">
        <v>73</v>
      </c>
      <c r="F24" s="58" t="s">
        <v>20</v>
      </c>
      <c r="G24" s="58" t="s">
        <v>167</v>
      </c>
      <c r="H24" s="91" t="s">
        <v>167</v>
      </c>
      <c r="I24" s="91" t="s">
        <v>229</v>
      </c>
      <c r="J24" s="18">
        <f t="shared" si="1"/>
        <v>5</v>
      </c>
      <c r="K24" s="61"/>
      <c r="L24" s="63">
        <v>5</v>
      </c>
      <c r="M24" s="63"/>
      <c r="N24" s="63"/>
      <c r="O24" s="63"/>
      <c r="P24" s="63"/>
      <c r="Q24" s="49">
        <v>65.349999999999994</v>
      </c>
      <c r="R24" s="49">
        <f t="shared" si="0"/>
        <v>326.75</v>
      </c>
      <c r="S24" s="46"/>
      <c r="T24" s="46"/>
      <c r="U24" s="46"/>
      <c r="V24" s="46"/>
      <c r="W24" s="46"/>
    </row>
    <row r="25" spans="1:23" s="8" customFormat="1" ht="25.5" x14ac:dyDescent="0.2">
      <c r="A25" s="46">
        <v>10</v>
      </c>
      <c r="B25" s="46">
        <v>1</v>
      </c>
      <c r="C25" s="58" t="s">
        <v>131</v>
      </c>
      <c r="D25" s="58" t="s">
        <v>173</v>
      </c>
      <c r="E25" s="58" t="s">
        <v>75</v>
      </c>
      <c r="F25" s="58" t="s">
        <v>20</v>
      </c>
      <c r="G25" s="58" t="s">
        <v>167</v>
      </c>
      <c r="H25" s="91" t="s">
        <v>167</v>
      </c>
      <c r="I25" s="91" t="s">
        <v>230</v>
      </c>
      <c r="J25" s="18">
        <f t="shared" si="1"/>
        <v>10</v>
      </c>
      <c r="K25" s="61"/>
      <c r="L25" s="63">
        <v>10</v>
      </c>
      <c r="M25" s="63"/>
      <c r="N25" s="63"/>
      <c r="O25" s="63"/>
      <c r="P25" s="63"/>
      <c r="Q25" s="49">
        <v>42.82</v>
      </c>
      <c r="R25" s="49">
        <f t="shared" si="0"/>
        <v>428.2</v>
      </c>
      <c r="S25" s="46"/>
      <c r="T25" s="46"/>
      <c r="U25" s="46"/>
      <c r="V25" s="46"/>
      <c r="W25" s="46"/>
    </row>
    <row r="26" spans="1:23" s="8" customFormat="1" ht="25.5" x14ac:dyDescent="0.2">
      <c r="A26" s="46">
        <v>11</v>
      </c>
      <c r="B26" s="46">
        <v>1</v>
      </c>
      <c r="C26" s="58" t="s">
        <v>132</v>
      </c>
      <c r="D26" s="58" t="s">
        <v>174</v>
      </c>
      <c r="E26" s="58" t="s">
        <v>175</v>
      </c>
      <c r="F26" s="58" t="s">
        <v>20</v>
      </c>
      <c r="G26" s="58" t="s">
        <v>167</v>
      </c>
      <c r="H26" s="91" t="s">
        <v>167</v>
      </c>
      <c r="I26" s="91" t="s">
        <v>231</v>
      </c>
      <c r="J26" s="18">
        <f t="shared" si="1"/>
        <v>2400</v>
      </c>
      <c r="K26" s="61"/>
      <c r="L26" s="64">
        <v>1000</v>
      </c>
      <c r="M26" s="63">
        <v>1000</v>
      </c>
      <c r="N26" s="62">
        <v>400</v>
      </c>
      <c r="O26" s="63"/>
      <c r="P26" s="63"/>
      <c r="Q26" s="49">
        <v>13.04</v>
      </c>
      <c r="R26" s="49">
        <f t="shared" si="0"/>
        <v>31295.999999999996</v>
      </c>
      <c r="S26" s="46"/>
      <c r="T26" s="46"/>
      <c r="U26" s="46"/>
      <c r="V26" s="46"/>
      <c r="W26" s="46"/>
    </row>
    <row r="27" spans="1:23" s="8" customFormat="1" ht="25.5" x14ac:dyDescent="0.2">
      <c r="A27" s="46">
        <v>12</v>
      </c>
      <c r="B27" s="46">
        <v>1</v>
      </c>
      <c r="C27" s="58" t="s">
        <v>133</v>
      </c>
      <c r="D27" s="58" t="s">
        <v>176</v>
      </c>
      <c r="E27" s="58" t="s">
        <v>75</v>
      </c>
      <c r="F27" s="58" t="s">
        <v>20</v>
      </c>
      <c r="G27" s="58" t="s">
        <v>167</v>
      </c>
      <c r="H27" s="91" t="s">
        <v>167</v>
      </c>
      <c r="I27" s="91" t="s">
        <v>232</v>
      </c>
      <c r="J27" s="18">
        <f t="shared" si="1"/>
        <v>10</v>
      </c>
      <c r="K27" s="61"/>
      <c r="L27" s="63"/>
      <c r="M27" s="63">
        <v>10</v>
      </c>
      <c r="N27" s="63"/>
      <c r="O27" s="63"/>
      <c r="P27" s="63"/>
      <c r="Q27" s="49">
        <v>53.18</v>
      </c>
      <c r="R27" s="49">
        <f t="shared" si="0"/>
        <v>531.79999999999995</v>
      </c>
      <c r="S27" s="46"/>
      <c r="T27" s="46"/>
      <c r="U27" s="46"/>
      <c r="V27" s="46"/>
      <c r="W27" s="46"/>
    </row>
    <row r="28" spans="1:23" s="8" customFormat="1" ht="25.5" x14ac:dyDescent="0.2">
      <c r="A28" s="46">
        <v>13</v>
      </c>
      <c r="B28" s="46">
        <v>1</v>
      </c>
      <c r="C28" s="58" t="s">
        <v>134</v>
      </c>
      <c r="D28" s="58" t="s">
        <v>177</v>
      </c>
      <c r="E28" s="58" t="s">
        <v>175</v>
      </c>
      <c r="F28" s="58" t="s">
        <v>20</v>
      </c>
      <c r="G28" s="58" t="s">
        <v>167</v>
      </c>
      <c r="H28" s="91" t="s">
        <v>167</v>
      </c>
      <c r="I28" s="91" t="s">
        <v>233</v>
      </c>
      <c r="J28" s="18">
        <f t="shared" si="1"/>
        <v>200</v>
      </c>
      <c r="K28" s="61"/>
      <c r="L28" s="63"/>
      <c r="M28" s="63">
        <v>200</v>
      </c>
      <c r="N28" s="63"/>
      <c r="O28" s="63"/>
      <c r="P28" s="63"/>
      <c r="Q28" s="49">
        <v>13.64</v>
      </c>
      <c r="R28" s="49">
        <f t="shared" si="0"/>
        <v>2728</v>
      </c>
      <c r="S28" s="46"/>
      <c r="T28" s="46"/>
      <c r="U28" s="46"/>
      <c r="V28" s="46"/>
      <c r="W28" s="46"/>
    </row>
    <row r="29" spans="1:23" s="8" customFormat="1" ht="25.5" x14ac:dyDescent="0.2">
      <c r="A29" s="46">
        <v>14</v>
      </c>
      <c r="B29" s="46">
        <v>1</v>
      </c>
      <c r="C29" s="58" t="s">
        <v>105</v>
      </c>
      <c r="D29" s="58" t="s">
        <v>85</v>
      </c>
      <c r="E29" s="58" t="s">
        <v>75</v>
      </c>
      <c r="F29" s="58" t="s">
        <v>20</v>
      </c>
      <c r="G29" s="58" t="s">
        <v>167</v>
      </c>
      <c r="H29" s="91" t="s">
        <v>167</v>
      </c>
      <c r="I29" s="91" t="s">
        <v>234</v>
      </c>
      <c r="J29" s="18">
        <f t="shared" si="1"/>
        <v>10</v>
      </c>
      <c r="K29" s="61"/>
      <c r="L29" s="63"/>
      <c r="M29" s="63">
        <v>10</v>
      </c>
      <c r="N29" s="63"/>
      <c r="O29" s="63"/>
      <c r="P29" s="63"/>
      <c r="Q29" s="49">
        <v>38.409999999999997</v>
      </c>
      <c r="R29" s="49">
        <f t="shared" si="0"/>
        <v>384.09999999999997</v>
      </c>
      <c r="S29" s="46"/>
      <c r="T29" s="46"/>
      <c r="U29" s="46"/>
      <c r="V29" s="46"/>
      <c r="W29" s="46"/>
    </row>
    <row r="30" spans="1:23" s="8" customFormat="1" ht="25.5" x14ac:dyDescent="0.2">
      <c r="A30" s="46">
        <v>15</v>
      </c>
      <c r="B30" s="46">
        <v>1</v>
      </c>
      <c r="C30" s="58" t="s">
        <v>106</v>
      </c>
      <c r="D30" s="58" t="s">
        <v>86</v>
      </c>
      <c r="E30" s="58" t="s">
        <v>75</v>
      </c>
      <c r="F30" s="58" t="s">
        <v>20</v>
      </c>
      <c r="G30" s="58" t="s">
        <v>167</v>
      </c>
      <c r="H30" s="91" t="s">
        <v>167</v>
      </c>
      <c r="I30" s="91" t="s">
        <v>235</v>
      </c>
      <c r="J30" s="18">
        <f t="shared" si="1"/>
        <v>2</v>
      </c>
      <c r="K30" s="61"/>
      <c r="L30" s="63">
        <v>2</v>
      </c>
      <c r="M30" s="63"/>
      <c r="N30" s="63"/>
      <c r="O30" s="63"/>
      <c r="P30" s="63"/>
      <c r="Q30" s="49">
        <v>461.58</v>
      </c>
      <c r="R30" s="49">
        <f t="shared" si="0"/>
        <v>923.16</v>
      </c>
      <c r="S30" s="46"/>
      <c r="T30" s="46"/>
      <c r="U30" s="46"/>
      <c r="V30" s="46"/>
      <c r="W30" s="46"/>
    </row>
    <row r="31" spans="1:23" s="8" customFormat="1" ht="25.5" x14ac:dyDescent="0.2">
      <c r="A31" s="46">
        <v>16</v>
      </c>
      <c r="B31" s="46">
        <v>1</v>
      </c>
      <c r="C31" s="58" t="s">
        <v>135</v>
      </c>
      <c r="D31" s="58" t="s">
        <v>178</v>
      </c>
      <c r="E31" s="58" t="s">
        <v>70</v>
      </c>
      <c r="F31" s="58" t="s">
        <v>20</v>
      </c>
      <c r="G31" s="58" t="s">
        <v>167</v>
      </c>
      <c r="H31" s="91" t="s">
        <v>167</v>
      </c>
      <c r="I31" s="91" t="s">
        <v>236</v>
      </c>
      <c r="J31" s="18">
        <f t="shared" si="1"/>
        <v>2</v>
      </c>
      <c r="K31" s="61"/>
      <c r="L31" s="63">
        <v>2</v>
      </c>
      <c r="M31" s="63"/>
      <c r="N31" s="63"/>
      <c r="O31" s="63"/>
      <c r="P31" s="63"/>
      <c r="Q31" s="49">
        <v>77.39</v>
      </c>
      <c r="R31" s="49">
        <f t="shared" si="0"/>
        <v>154.78</v>
      </c>
      <c r="S31" s="46"/>
      <c r="T31" s="46"/>
      <c r="U31" s="46"/>
      <c r="V31" s="46"/>
      <c r="W31" s="46"/>
    </row>
    <row r="32" spans="1:23" s="8" customFormat="1" ht="25.5" x14ac:dyDescent="0.2">
      <c r="A32" s="46">
        <v>17</v>
      </c>
      <c r="B32" s="46">
        <v>1</v>
      </c>
      <c r="C32" s="58" t="s">
        <v>136</v>
      </c>
      <c r="D32" s="58" t="s">
        <v>179</v>
      </c>
      <c r="E32" s="58" t="s">
        <v>75</v>
      </c>
      <c r="F32" s="58" t="s">
        <v>20</v>
      </c>
      <c r="G32" s="58" t="s">
        <v>167</v>
      </c>
      <c r="H32" s="91" t="s">
        <v>167</v>
      </c>
      <c r="I32" s="91" t="s">
        <v>237</v>
      </c>
      <c r="J32" s="18">
        <f t="shared" si="1"/>
        <v>10</v>
      </c>
      <c r="K32" s="61"/>
      <c r="L32" s="63">
        <v>10</v>
      </c>
      <c r="M32" s="63"/>
      <c r="N32" s="63"/>
      <c r="O32" s="63"/>
      <c r="P32" s="63"/>
      <c r="Q32" s="49">
        <v>103.12</v>
      </c>
      <c r="R32" s="49">
        <f t="shared" si="0"/>
        <v>1031.2</v>
      </c>
      <c r="S32" s="46"/>
      <c r="T32" s="46"/>
      <c r="U32" s="46"/>
      <c r="V32" s="46"/>
      <c r="W32" s="46"/>
    </row>
    <row r="33" spans="1:23" s="8" customFormat="1" ht="25.5" x14ac:dyDescent="0.2">
      <c r="A33" s="46">
        <v>18</v>
      </c>
      <c r="B33" s="46">
        <v>1</v>
      </c>
      <c r="C33" s="58" t="s">
        <v>107</v>
      </c>
      <c r="D33" s="58" t="s">
        <v>87</v>
      </c>
      <c r="E33" s="58" t="s">
        <v>71</v>
      </c>
      <c r="F33" s="58" t="s">
        <v>21</v>
      </c>
      <c r="G33" s="58" t="s">
        <v>167</v>
      </c>
      <c r="H33" s="91" t="s">
        <v>167</v>
      </c>
      <c r="I33" s="91" t="s">
        <v>238</v>
      </c>
      <c r="J33" s="18">
        <f t="shared" si="1"/>
        <v>3</v>
      </c>
      <c r="K33" s="61"/>
      <c r="L33" s="63">
        <v>3</v>
      </c>
      <c r="M33" s="63"/>
      <c r="N33" s="63"/>
      <c r="O33" s="63"/>
      <c r="P33" s="63"/>
      <c r="Q33" s="49">
        <v>61.05</v>
      </c>
      <c r="R33" s="49">
        <f t="shared" si="0"/>
        <v>183.14999999999998</v>
      </c>
      <c r="S33" s="46"/>
      <c r="T33" s="46"/>
      <c r="U33" s="46"/>
      <c r="V33" s="46"/>
      <c r="W33" s="46"/>
    </row>
    <row r="34" spans="1:23" s="8" customFormat="1" ht="25.5" x14ac:dyDescent="0.2">
      <c r="A34" s="46">
        <v>19</v>
      </c>
      <c r="B34" s="46">
        <v>1</v>
      </c>
      <c r="C34" s="58" t="s">
        <v>122</v>
      </c>
      <c r="D34" s="58" t="s">
        <v>90</v>
      </c>
      <c r="E34" s="58" t="s">
        <v>71</v>
      </c>
      <c r="F34" s="58" t="s">
        <v>21</v>
      </c>
      <c r="G34" s="58" t="s">
        <v>167</v>
      </c>
      <c r="H34" s="91" t="s">
        <v>167</v>
      </c>
      <c r="I34" s="91" t="s">
        <v>239</v>
      </c>
      <c r="J34" s="18">
        <f t="shared" si="1"/>
        <v>3</v>
      </c>
      <c r="K34" s="61"/>
      <c r="L34" s="63">
        <v>3</v>
      </c>
      <c r="M34" s="63"/>
      <c r="N34" s="63"/>
      <c r="O34" s="63"/>
      <c r="P34" s="63"/>
      <c r="Q34" s="49">
        <v>61.05</v>
      </c>
      <c r="R34" s="49">
        <f t="shared" si="0"/>
        <v>183.14999999999998</v>
      </c>
      <c r="S34" s="46"/>
      <c r="T34" s="46"/>
      <c r="U34" s="46"/>
      <c r="V34" s="46"/>
      <c r="W34" s="46"/>
    </row>
    <row r="35" spans="1:23" s="8" customFormat="1" ht="25.5" x14ac:dyDescent="0.2">
      <c r="A35" s="46">
        <v>20</v>
      </c>
      <c r="B35" s="46">
        <v>1</v>
      </c>
      <c r="C35" s="58" t="s">
        <v>118</v>
      </c>
      <c r="D35" s="58" t="s">
        <v>91</v>
      </c>
      <c r="E35" s="58" t="s">
        <v>74</v>
      </c>
      <c r="F35" s="58" t="s">
        <v>20</v>
      </c>
      <c r="G35" s="58" t="s">
        <v>167</v>
      </c>
      <c r="H35" s="91" t="s">
        <v>167</v>
      </c>
      <c r="I35" s="91" t="s">
        <v>240</v>
      </c>
      <c r="J35" s="18">
        <f t="shared" si="1"/>
        <v>5</v>
      </c>
      <c r="K35" s="61"/>
      <c r="L35" s="63">
        <v>5</v>
      </c>
      <c r="M35" s="63"/>
      <c r="N35" s="63"/>
      <c r="O35" s="63"/>
      <c r="P35" s="63"/>
      <c r="Q35" s="49">
        <v>88</v>
      </c>
      <c r="R35" s="49">
        <f t="shared" si="0"/>
        <v>440</v>
      </c>
      <c r="S35" s="46"/>
      <c r="T35" s="46"/>
      <c r="U35" s="46"/>
      <c r="V35" s="46"/>
      <c r="W35" s="46"/>
    </row>
    <row r="36" spans="1:23" s="8" customFormat="1" ht="25.5" x14ac:dyDescent="0.2">
      <c r="A36" s="46">
        <v>21</v>
      </c>
      <c r="B36" s="46">
        <v>1</v>
      </c>
      <c r="C36" s="58" t="s">
        <v>137</v>
      </c>
      <c r="D36" s="58" t="s">
        <v>180</v>
      </c>
      <c r="E36" s="58" t="s">
        <v>75</v>
      </c>
      <c r="F36" s="58" t="s">
        <v>20</v>
      </c>
      <c r="G36" s="58" t="s">
        <v>167</v>
      </c>
      <c r="H36" s="91" t="s">
        <v>167</v>
      </c>
      <c r="I36" s="91" t="s">
        <v>241</v>
      </c>
      <c r="J36" s="18">
        <f t="shared" si="1"/>
        <v>3</v>
      </c>
      <c r="K36" s="61"/>
      <c r="L36" s="63"/>
      <c r="M36" s="63">
        <v>3</v>
      </c>
      <c r="N36" s="63"/>
      <c r="O36" s="63"/>
      <c r="P36" s="63"/>
      <c r="Q36" s="49">
        <v>331.1</v>
      </c>
      <c r="R36" s="49">
        <f t="shared" si="0"/>
        <v>993.30000000000007</v>
      </c>
      <c r="S36" s="46"/>
      <c r="T36" s="46"/>
      <c r="U36" s="46"/>
      <c r="V36" s="46"/>
      <c r="W36" s="46"/>
    </row>
    <row r="37" spans="1:23" s="8" customFormat="1" ht="25.5" x14ac:dyDescent="0.2">
      <c r="A37" s="46">
        <v>22</v>
      </c>
      <c r="B37" s="46">
        <v>1</v>
      </c>
      <c r="C37" s="58" t="s">
        <v>124</v>
      </c>
      <c r="D37" s="58" t="s">
        <v>92</v>
      </c>
      <c r="E37" s="58" t="s">
        <v>74</v>
      </c>
      <c r="F37" s="58" t="s">
        <v>20</v>
      </c>
      <c r="G37" s="58" t="s">
        <v>167</v>
      </c>
      <c r="H37" s="91" t="s">
        <v>167</v>
      </c>
      <c r="I37" s="91" t="s">
        <v>242</v>
      </c>
      <c r="J37" s="18">
        <f t="shared" si="1"/>
        <v>10</v>
      </c>
      <c r="K37" s="61"/>
      <c r="L37" s="63"/>
      <c r="M37" s="63">
        <v>10</v>
      </c>
      <c r="N37" s="63"/>
      <c r="O37" s="63"/>
      <c r="P37" s="63"/>
      <c r="Q37" s="49">
        <v>70.23</v>
      </c>
      <c r="R37" s="49">
        <f t="shared" si="0"/>
        <v>702.30000000000007</v>
      </c>
      <c r="S37" s="46"/>
      <c r="T37" s="46"/>
      <c r="U37" s="46"/>
      <c r="V37" s="46"/>
      <c r="W37" s="46"/>
    </row>
    <row r="38" spans="1:23" s="8" customFormat="1" ht="25.5" x14ac:dyDescent="0.2">
      <c r="A38" s="46">
        <v>23</v>
      </c>
      <c r="B38" s="46">
        <v>1</v>
      </c>
      <c r="C38" s="58" t="s">
        <v>138</v>
      </c>
      <c r="D38" s="58" t="s">
        <v>181</v>
      </c>
      <c r="E38" s="58" t="s">
        <v>97</v>
      </c>
      <c r="F38" s="58" t="s">
        <v>20</v>
      </c>
      <c r="G38" s="58" t="s">
        <v>167</v>
      </c>
      <c r="H38" s="91" t="s">
        <v>167</v>
      </c>
      <c r="I38" s="91" t="s">
        <v>243</v>
      </c>
      <c r="J38" s="18">
        <f t="shared" si="1"/>
        <v>34</v>
      </c>
      <c r="K38" s="61"/>
      <c r="L38" s="63"/>
      <c r="M38" s="63">
        <v>34</v>
      </c>
      <c r="N38" s="63"/>
      <c r="O38" s="63"/>
      <c r="P38" s="63"/>
      <c r="Q38" s="49">
        <v>143</v>
      </c>
      <c r="R38" s="49">
        <f t="shared" si="0"/>
        <v>4862</v>
      </c>
      <c r="S38" s="46"/>
      <c r="T38" s="46"/>
      <c r="U38" s="46"/>
      <c r="V38" s="46"/>
      <c r="W38" s="46"/>
    </row>
    <row r="39" spans="1:23" s="8" customFormat="1" ht="25.5" x14ac:dyDescent="0.2">
      <c r="A39" s="46">
        <v>24</v>
      </c>
      <c r="B39" s="46">
        <v>1</v>
      </c>
      <c r="C39" s="58" t="s">
        <v>139</v>
      </c>
      <c r="D39" s="58" t="s">
        <v>182</v>
      </c>
      <c r="E39" s="58" t="s">
        <v>74</v>
      </c>
      <c r="F39" s="58" t="s">
        <v>20</v>
      </c>
      <c r="G39" s="58" t="s">
        <v>167</v>
      </c>
      <c r="H39" s="91" t="s">
        <v>167</v>
      </c>
      <c r="I39" s="91" t="s">
        <v>244</v>
      </c>
      <c r="J39" s="18">
        <f t="shared" si="1"/>
        <v>30</v>
      </c>
      <c r="K39" s="61"/>
      <c r="L39" s="63"/>
      <c r="M39" s="63">
        <v>30</v>
      </c>
      <c r="N39" s="63"/>
      <c r="O39" s="63"/>
      <c r="P39" s="63"/>
      <c r="Q39" s="49">
        <v>119.4</v>
      </c>
      <c r="R39" s="49">
        <f t="shared" si="0"/>
        <v>3582</v>
      </c>
      <c r="S39" s="46"/>
      <c r="T39" s="46"/>
      <c r="U39" s="46"/>
      <c r="V39" s="46"/>
      <c r="W39" s="46"/>
    </row>
    <row r="40" spans="1:23" s="8" customFormat="1" ht="25.5" x14ac:dyDescent="0.2">
      <c r="A40" s="46">
        <v>25</v>
      </c>
      <c r="B40" s="46">
        <v>1</v>
      </c>
      <c r="C40" s="58" t="s">
        <v>119</v>
      </c>
      <c r="D40" s="58" t="s">
        <v>76</v>
      </c>
      <c r="E40" s="58" t="s">
        <v>113</v>
      </c>
      <c r="F40" s="58" t="s">
        <v>20</v>
      </c>
      <c r="G40" s="58" t="s">
        <v>167</v>
      </c>
      <c r="H40" s="91" t="s">
        <v>167</v>
      </c>
      <c r="I40" s="91" t="s">
        <v>245</v>
      </c>
      <c r="J40" s="18">
        <f t="shared" si="1"/>
        <v>4</v>
      </c>
      <c r="K40" s="61"/>
      <c r="L40" s="63"/>
      <c r="M40" s="63">
        <v>4</v>
      </c>
      <c r="N40" s="63"/>
      <c r="O40" s="63"/>
      <c r="P40" s="63"/>
      <c r="Q40" s="49">
        <v>2550</v>
      </c>
      <c r="R40" s="49">
        <f t="shared" si="0"/>
        <v>10200</v>
      </c>
      <c r="S40" s="46"/>
      <c r="T40" s="46"/>
      <c r="U40" s="46"/>
      <c r="V40" s="46"/>
      <c r="W40" s="46"/>
    </row>
    <row r="41" spans="1:23" s="8" customFormat="1" ht="25.5" x14ac:dyDescent="0.2">
      <c r="A41" s="46">
        <v>26</v>
      </c>
      <c r="B41" s="46">
        <v>1</v>
      </c>
      <c r="C41" s="58" t="s">
        <v>140</v>
      </c>
      <c r="D41" s="60" t="s">
        <v>183</v>
      </c>
      <c r="E41" s="58" t="s">
        <v>78</v>
      </c>
      <c r="F41" s="58" t="s">
        <v>20</v>
      </c>
      <c r="G41" s="58" t="s">
        <v>167</v>
      </c>
      <c r="H41" s="91" t="s">
        <v>167</v>
      </c>
      <c r="I41" s="91" t="s">
        <v>246</v>
      </c>
      <c r="J41" s="18">
        <f t="shared" si="1"/>
        <v>2</v>
      </c>
      <c r="K41" s="61"/>
      <c r="L41" s="63"/>
      <c r="M41" s="62">
        <v>2</v>
      </c>
      <c r="N41" s="63"/>
      <c r="O41" s="63"/>
      <c r="P41" s="63"/>
      <c r="Q41" s="49">
        <v>1255.1500000000001</v>
      </c>
      <c r="R41" s="49">
        <f t="shared" si="0"/>
        <v>2510.3000000000002</v>
      </c>
      <c r="S41" s="46"/>
      <c r="T41" s="46"/>
      <c r="U41" s="46"/>
      <c r="V41" s="46"/>
      <c r="W41" s="46"/>
    </row>
    <row r="42" spans="1:23" s="8" customFormat="1" ht="25.5" x14ac:dyDescent="0.2">
      <c r="A42" s="46">
        <v>27</v>
      </c>
      <c r="B42" s="46">
        <v>1</v>
      </c>
      <c r="C42" s="58" t="s">
        <v>108</v>
      </c>
      <c r="D42" s="58" t="s">
        <v>82</v>
      </c>
      <c r="E42" s="58" t="s">
        <v>78</v>
      </c>
      <c r="F42" s="58" t="s">
        <v>20</v>
      </c>
      <c r="G42" s="58" t="s">
        <v>167</v>
      </c>
      <c r="H42" s="91" t="s">
        <v>167</v>
      </c>
      <c r="I42" s="91" t="s">
        <v>247</v>
      </c>
      <c r="J42" s="18">
        <f t="shared" si="1"/>
        <v>5</v>
      </c>
      <c r="K42" s="61"/>
      <c r="L42" s="63"/>
      <c r="M42" s="63">
        <v>5</v>
      </c>
      <c r="N42" s="63"/>
      <c r="O42" s="63"/>
      <c r="P42" s="63"/>
      <c r="Q42" s="49">
        <v>86.07</v>
      </c>
      <c r="R42" s="49">
        <f t="shared" si="0"/>
        <v>430.34999999999997</v>
      </c>
      <c r="S42" s="46"/>
      <c r="T42" s="46"/>
      <c r="U42" s="46"/>
      <c r="V42" s="46"/>
      <c r="W42" s="46"/>
    </row>
    <row r="43" spans="1:23" s="8" customFormat="1" ht="25.5" x14ac:dyDescent="0.2">
      <c r="A43" s="46">
        <v>28</v>
      </c>
      <c r="B43" s="46">
        <v>1</v>
      </c>
      <c r="C43" s="58" t="s">
        <v>141</v>
      </c>
      <c r="D43" s="58" t="s">
        <v>184</v>
      </c>
      <c r="E43" s="58" t="s">
        <v>71</v>
      </c>
      <c r="F43" s="58" t="s">
        <v>20</v>
      </c>
      <c r="G43" s="58" t="s">
        <v>167</v>
      </c>
      <c r="H43" s="91" t="s">
        <v>167</v>
      </c>
      <c r="I43" s="91" t="s">
        <v>248</v>
      </c>
      <c r="J43" s="18">
        <f t="shared" si="1"/>
        <v>2</v>
      </c>
      <c r="K43" s="61"/>
      <c r="L43" s="63"/>
      <c r="M43" s="63">
        <v>2</v>
      </c>
      <c r="N43" s="63"/>
      <c r="O43" s="63"/>
      <c r="P43" s="63"/>
      <c r="Q43" s="49">
        <v>8.8000000000000007</v>
      </c>
      <c r="R43" s="49">
        <f t="shared" si="0"/>
        <v>17.600000000000001</v>
      </c>
      <c r="S43" s="46"/>
      <c r="T43" s="46"/>
      <c r="U43" s="46"/>
      <c r="V43" s="46"/>
      <c r="W43" s="46"/>
    </row>
    <row r="44" spans="1:23" s="8" customFormat="1" ht="25.5" x14ac:dyDescent="0.2">
      <c r="A44" s="46">
        <v>29</v>
      </c>
      <c r="B44" s="46">
        <v>1</v>
      </c>
      <c r="C44" s="58" t="s">
        <v>142</v>
      </c>
      <c r="D44" s="58" t="s">
        <v>185</v>
      </c>
      <c r="E44" s="58" t="s">
        <v>186</v>
      </c>
      <c r="F44" s="58" t="s">
        <v>20</v>
      </c>
      <c r="G44" s="58" t="s">
        <v>167</v>
      </c>
      <c r="H44" s="91" t="s">
        <v>167</v>
      </c>
      <c r="I44" s="91" t="s">
        <v>249</v>
      </c>
      <c r="J44" s="18">
        <f t="shared" si="1"/>
        <v>3000</v>
      </c>
      <c r="K44" s="61"/>
      <c r="L44" s="63">
        <v>3000</v>
      </c>
      <c r="M44" s="63"/>
      <c r="N44" s="63"/>
      <c r="O44" s="63"/>
      <c r="P44" s="63"/>
      <c r="Q44" s="49">
        <v>13.04</v>
      </c>
      <c r="R44" s="49">
        <f t="shared" si="0"/>
        <v>39120</v>
      </c>
      <c r="S44" s="46"/>
      <c r="T44" s="46"/>
      <c r="U44" s="46"/>
      <c r="V44" s="46"/>
      <c r="W44" s="46"/>
    </row>
    <row r="45" spans="1:23" s="8" customFormat="1" ht="25.5" x14ac:dyDescent="0.2">
      <c r="A45" s="46">
        <v>30</v>
      </c>
      <c r="B45" s="46">
        <v>1</v>
      </c>
      <c r="C45" s="58" t="s">
        <v>109</v>
      </c>
      <c r="D45" s="58" t="s">
        <v>112</v>
      </c>
      <c r="E45" s="58" t="s">
        <v>98</v>
      </c>
      <c r="F45" s="58" t="s">
        <v>20</v>
      </c>
      <c r="G45" s="58" t="s">
        <v>167</v>
      </c>
      <c r="H45" s="91" t="s">
        <v>167</v>
      </c>
      <c r="I45" s="91" t="s">
        <v>250</v>
      </c>
      <c r="J45" s="18">
        <f t="shared" si="1"/>
        <v>1</v>
      </c>
      <c r="K45" s="61"/>
      <c r="L45" s="63"/>
      <c r="M45" s="63">
        <v>1</v>
      </c>
      <c r="N45" s="63"/>
      <c r="O45" s="63"/>
      <c r="P45" s="63"/>
      <c r="Q45" s="49">
        <v>16793.97</v>
      </c>
      <c r="R45" s="49">
        <f t="shared" si="0"/>
        <v>16793.97</v>
      </c>
      <c r="S45" s="46"/>
      <c r="T45" s="46"/>
      <c r="U45" s="46"/>
      <c r="V45" s="46"/>
      <c r="W45" s="46"/>
    </row>
    <row r="46" spans="1:23" s="8" customFormat="1" ht="25.5" x14ac:dyDescent="0.2">
      <c r="A46" s="46">
        <v>31</v>
      </c>
      <c r="B46" s="46">
        <v>1</v>
      </c>
      <c r="C46" s="58" t="s">
        <v>143</v>
      </c>
      <c r="D46" s="58" t="s">
        <v>187</v>
      </c>
      <c r="E46" s="58" t="s">
        <v>75</v>
      </c>
      <c r="F46" s="58" t="s">
        <v>20</v>
      </c>
      <c r="G46" s="58" t="s">
        <v>167</v>
      </c>
      <c r="H46" s="91" t="s">
        <v>167</v>
      </c>
      <c r="I46" s="91" t="s">
        <v>251</v>
      </c>
      <c r="J46" s="18">
        <f t="shared" si="1"/>
        <v>5</v>
      </c>
      <c r="K46" s="61"/>
      <c r="L46" s="63"/>
      <c r="M46" s="63">
        <v>5</v>
      </c>
      <c r="N46" s="63"/>
      <c r="O46" s="63"/>
      <c r="P46" s="63"/>
      <c r="Q46" s="49">
        <v>118.54</v>
      </c>
      <c r="R46" s="49">
        <f t="shared" si="0"/>
        <v>592.70000000000005</v>
      </c>
      <c r="S46" s="46"/>
      <c r="T46" s="46"/>
      <c r="U46" s="46"/>
      <c r="V46" s="46"/>
      <c r="W46" s="46"/>
    </row>
    <row r="47" spans="1:23" s="8" customFormat="1" ht="25.5" x14ac:dyDescent="0.2">
      <c r="A47" s="46">
        <v>32</v>
      </c>
      <c r="B47" s="46">
        <v>1</v>
      </c>
      <c r="C47" s="58" t="s">
        <v>144</v>
      </c>
      <c r="D47" s="58" t="s">
        <v>188</v>
      </c>
      <c r="E47" s="58" t="s">
        <v>189</v>
      </c>
      <c r="F47" s="58" t="s">
        <v>20</v>
      </c>
      <c r="G47" s="58" t="s">
        <v>167</v>
      </c>
      <c r="H47" s="91" t="s">
        <v>167</v>
      </c>
      <c r="I47" s="91" t="s">
        <v>252</v>
      </c>
      <c r="J47" s="18">
        <f t="shared" si="1"/>
        <v>3</v>
      </c>
      <c r="K47" s="61"/>
      <c r="L47" s="63"/>
      <c r="M47" s="63">
        <v>3</v>
      </c>
      <c r="N47" s="63"/>
      <c r="O47" s="63"/>
      <c r="P47" s="63"/>
      <c r="Q47" s="49">
        <v>520.22</v>
      </c>
      <c r="R47" s="49">
        <f t="shared" si="0"/>
        <v>1560.66</v>
      </c>
      <c r="S47" s="46"/>
      <c r="T47" s="46"/>
      <c r="U47" s="46"/>
      <c r="V47" s="46"/>
      <c r="W47" s="46"/>
    </row>
    <row r="48" spans="1:23" s="8" customFormat="1" ht="25.5" x14ac:dyDescent="0.2">
      <c r="A48" s="46">
        <v>33</v>
      </c>
      <c r="B48" s="46">
        <v>1</v>
      </c>
      <c r="C48" s="58" t="s">
        <v>145</v>
      </c>
      <c r="D48" s="58" t="s">
        <v>190</v>
      </c>
      <c r="E48" s="58" t="s">
        <v>74</v>
      </c>
      <c r="F48" s="58" t="s">
        <v>20</v>
      </c>
      <c r="G48" s="58" t="s">
        <v>167</v>
      </c>
      <c r="H48" s="91" t="s">
        <v>167</v>
      </c>
      <c r="I48" s="91" t="s">
        <v>253</v>
      </c>
      <c r="J48" s="18">
        <f t="shared" si="1"/>
        <v>6</v>
      </c>
      <c r="K48" s="61"/>
      <c r="L48" s="63"/>
      <c r="M48" s="63">
        <v>6</v>
      </c>
      <c r="N48" s="63"/>
      <c r="O48" s="63"/>
      <c r="P48" s="63"/>
      <c r="Q48" s="49">
        <v>140.77000000000001</v>
      </c>
      <c r="R48" s="49">
        <f t="shared" ref="R48:R75" si="2">Q48*J48</f>
        <v>844.62000000000012</v>
      </c>
      <c r="S48" s="46"/>
      <c r="T48" s="46"/>
      <c r="U48" s="46"/>
      <c r="V48" s="46"/>
      <c r="W48" s="46"/>
    </row>
    <row r="49" spans="1:23" s="8" customFormat="1" ht="25.5" x14ac:dyDescent="0.2">
      <c r="A49" s="46">
        <v>34</v>
      </c>
      <c r="B49" s="46">
        <v>1</v>
      </c>
      <c r="C49" s="58" t="s">
        <v>146</v>
      </c>
      <c r="D49" s="58" t="s">
        <v>191</v>
      </c>
      <c r="E49" s="58" t="s">
        <v>78</v>
      </c>
      <c r="F49" s="58" t="s">
        <v>20</v>
      </c>
      <c r="G49" s="58" t="s">
        <v>167</v>
      </c>
      <c r="H49" s="91" t="s">
        <v>167</v>
      </c>
      <c r="I49" s="91" t="s">
        <v>254</v>
      </c>
      <c r="J49" s="18">
        <f t="shared" si="1"/>
        <v>4</v>
      </c>
      <c r="K49" s="61"/>
      <c r="L49" s="63"/>
      <c r="M49" s="63">
        <v>4</v>
      </c>
      <c r="N49" s="63"/>
      <c r="O49" s="63"/>
      <c r="P49" s="63"/>
      <c r="Q49" s="49">
        <v>386.56</v>
      </c>
      <c r="R49" s="49">
        <f t="shared" si="2"/>
        <v>1546.24</v>
      </c>
      <c r="S49" s="46"/>
      <c r="T49" s="46"/>
      <c r="U49" s="46"/>
      <c r="V49" s="46"/>
      <c r="W49" s="46"/>
    </row>
    <row r="50" spans="1:23" s="8" customFormat="1" ht="25.5" x14ac:dyDescent="0.2">
      <c r="A50" s="46">
        <v>35</v>
      </c>
      <c r="B50" s="46">
        <v>1</v>
      </c>
      <c r="C50" s="58" t="s">
        <v>147</v>
      </c>
      <c r="D50" s="58" t="s">
        <v>192</v>
      </c>
      <c r="E50" s="58" t="s">
        <v>78</v>
      </c>
      <c r="F50" s="58" t="s">
        <v>20</v>
      </c>
      <c r="G50" s="58" t="s">
        <v>167</v>
      </c>
      <c r="H50" s="91" t="s">
        <v>167</v>
      </c>
      <c r="I50" s="91" t="s">
        <v>255</v>
      </c>
      <c r="J50" s="18">
        <f t="shared" si="1"/>
        <v>6</v>
      </c>
      <c r="K50" s="61"/>
      <c r="L50" s="63"/>
      <c r="M50" s="63">
        <v>6</v>
      </c>
      <c r="N50" s="63"/>
      <c r="O50" s="63"/>
      <c r="P50" s="63"/>
      <c r="Q50" s="49">
        <v>75.900000000000006</v>
      </c>
      <c r="R50" s="49">
        <f t="shared" si="2"/>
        <v>455.40000000000003</v>
      </c>
      <c r="S50" s="46"/>
      <c r="T50" s="46"/>
      <c r="U50" s="46"/>
      <c r="V50" s="46"/>
      <c r="W50" s="46"/>
    </row>
    <row r="51" spans="1:23" s="8" customFormat="1" ht="25.5" x14ac:dyDescent="0.2">
      <c r="A51" s="46">
        <v>36</v>
      </c>
      <c r="B51" s="46">
        <v>1</v>
      </c>
      <c r="C51" s="58" t="s">
        <v>148</v>
      </c>
      <c r="D51" s="58" t="s">
        <v>193</v>
      </c>
      <c r="E51" s="58" t="s">
        <v>78</v>
      </c>
      <c r="F51" s="58" t="s">
        <v>20</v>
      </c>
      <c r="G51" s="58" t="s">
        <v>167</v>
      </c>
      <c r="H51" s="91" t="s">
        <v>167</v>
      </c>
      <c r="I51" s="91" t="s">
        <v>256</v>
      </c>
      <c r="J51" s="18">
        <f t="shared" si="1"/>
        <v>5</v>
      </c>
      <c r="K51" s="61"/>
      <c r="L51" s="63"/>
      <c r="M51" s="63">
        <v>5</v>
      </c>
      <c r="N51" s="63"/>
      <c r="O51" s="63"/>
      <c r="P51" s="63"/>
      <c r="Q51" s="49">
        <v>16.149999999999999</v>
      </c>
      <c r="R51" s="49">
        <f t="shared" si="2"/>
        <v>80.75</v>
      </c>
      <c r="S51" s="46"/>
      <c r="T51" s="46"/>
      <c r="U51" s="46"/>
      <c r="V51" s="46"/>
      <c r="W51" s="46"/>
    </row>
    <row r="52" spans="1:23" s="8" customFormat="1" ht="25.5" x14ac:dyDescent="0.2">
      <c r="A52" s="46">
        <v>37</v>
      </c>
      <c r="B52" s="46">
        <v>1</v>
      </c>
      <c r="C52" s="58" t="s">
        <v>149</v>
      </c>
      <c r="D52" s="58" t="s">
        <v>194</v>
      </c>
      <c r="E52" s="58" t="s">
        <v>195</v>
      </c>
      <c r="F52" s="58" t="s">
        <v>20</v>
      </c>
      <c r="G52" s="58" t="s">
        <v>167</v>
      </c>
      <c r="H52" s="91" t="s">
        <v>167</v>
      </c>
      <c r="I52" s="91" t="s">
        <v>257</v>
      </c>
      <c r="J52" s="18">
        <f t="shared" si="1"/>
        <v>2</v>
      </c>
      <c r="K52" s="61"/>
      <c r="L52" s="63"/>
      <c r="M52" s="63">
        <v>2</v>
      </c>
      <c r="N52" s="63"/>
      <c r="O52" s="63"/>
      <c r="P52" s="63"/>
      <c r="Q52" s="49">
        <v>3389.26</v>
      </c>
      <c r="R52" s="49">
        <f t="shared" si="2"/>
        <v>6778.52</v>
      </c>
      <c r="S52" s="46"/>
      <c r="T52" s="46"/>
      <c r="U52" s="46"/>
      <c r="V52" s="46"/>
      <c r="W52" s="46"/>
    </row>
    <row r="53" spans="1:23" s="8" customFormat="1" ht="25.5" x14ac:dyDescent="0.2">
      <c r="A53" s="46">
        <v>38</v>
      </c>
      <c r="B53" s="46">
        <v>1</v>
      </c>
      <c r="C53" s="58" t="s">
        <v>116</v>
      </c>
      <c r="D53" s="58" t="s">
        <v>93</v>
      </c>
      <c r="E53" s="58" t="s">
        <v>94</v>
      </c>
      <c r="F53" s="58" t="s">
        <v>20</v>
      </c>
      <c r="G53" s="58" t="s">
        <v>167</v>
      </c>
      <c r="H53" s="91" t="s">
        <v>167</v>
      </c>
      <c r="I53" s="91" t="s">
        <v>258</v>
      </c>
      <c r="J53" s="18">
        <f t="shared" si="1"/>
        <v>10</v>
      </c>
      <c r="K53" s="61"/>
      <c r="L53" s="63"/>
      <c r="M53" s="63">
        <v>10</v>
      </c>
      <c r="N53" s="63"/>
      <c r="O53" s="63"/>
      <c r="P53" s="63"/>
      <c r="Q53" s="49">
        <v>123.42</v>
      </c>
      <c r="R53" s="49">
        <f t="shared" si="2"/>
        <v>1234.2</v>
      </c>
      <c r="S53" s="46"/>
      <c r="T53" s="46"/>
      <c r="U53" s="46"/>
      <c r="V53" s="46"/>
      <c r="W53" s="46"/>
    </row>
    <row r="54" spans="1:23" s="8" customFormat="1" ht="25.5" x14ac:dyDescent="0.2">
      <c r="A54" s="46">
        <v>39</v>
      </c>
      <c r="B54" s="46">
        <v>1</v>
      </c>
      <c r="C54" s="58" t="s">
        <v>150</v>
      </c>
      <c r="D54" s="58" t="s">
        <v>196</v>
      </c>
      <c r="E54" s="58" t="s">
        <v>78</v>
      </c>
      <c r="F54" s="58" t="s">
        <v>20</v>
      </c>
      <c r="G54" s="58" t="s">
        <v>167</v>
      </c>
      <c r="H54" s="91" t="s">
        <v>167</v>
      </c>
      <c r="I54" s="91" t="s">
        <v>259</v>
      </c>
      <c r="J54" s="18">
        <f t="shared" si="1"/>
        <v>5</v>
      </c>
      <c r="K54" s="61"/>
      <c r="L54" s="63"/>
      <c r="M54" s="63">
        <v>5</v>
      </c>
      <c r="N54" s="63"/>
      <c r="O54" s="63"/>
      <c r="P54" s="63"/>
      <c r="Q54" s="49">
        <v>2514.1799999999998</v>
      </c>
      <c r="R54" s="49">
        <f t="shared" si="2"/>
        <v>12570.9</v>
      </c>
      <c r="S54" s="46"/>
      <c r="T54" s="46"/>
      <c r="U54" s="46"/>
      <c r="V54" s="46"/>
      <c r="W54" s="46"/>
    </row>
    <row r="55" spans="1:23" s="8" customFormat="1" ht="25.5" x14ac:dyDescent="0.2">
      <c r="A55" s="46">
        <v>40</v>
      </c>
      <c r="B55" s="46">
        <v>1</v>
      </c>
      <c r="C55" s="58" t="s">
        <v>151</v>
      </c>
      <c r="D55" s="58" t="s">
        <v>197</v>
      </c>
      <c r="E55" s="58" t="s">
        <v>71</v>
      </c>
      <c r="F55" s="58" t="s">
        <v>21</v>
      </c>
      <c r="G55" s="58" t="s">
        <v>167</v>
      </c>
      <c r="H55" s="91" t="s">
        <v>167</v>
      </c>
      <c r="I55" s="91" t="s">
        <v>260</v>
      </c>
      <c r="J55" s="18">
        <f t="shared" si="1"/>
        <v>3</v>
      </c>
      <c r="K55" s="65"/>
      <c r="L55" s="63"/>
      <c r="M55" s="63">
        <v>3</v>
      </c>
      <c r="N55" s="63"/>
      <c r="O55" s="63"/>
      <c r="P55" s="63"/>
      <c r="Q55" s="49">
        <v>90</v>
      </c>
      <c r="R55" s="49">
        <f t="shared" si="2"/>
        <v>270</v>
      </c>
      <c r="S55" s="46"/>
      <c r="T55" s="46"/>
      <c r="U55" s="46"/>
      <c r="V55" s="46"/>
      <c r="W55" s="46"/>
    </row>
    <row r="56" spans="1:23" s="8" customFormat="1" ht="25.5" x14ac:dyDescent="0.2">
      <c r="A56" s="46">
        <v>41</v>
      </c>
      <c r="B56" s="46">
        <v>1</v>
      </c>
      <c r="C56" s="58" t="s">
        <v>152</v>
      </c>
      <c r="D56" s="58" t="s">
        <v>198</v>
      </c>
      <c r="E56" s="58" t="s">
        <v>75</v>
      </c>
      <c r="F56" s="58" t="s">
        <v>20</v>
      </c>
      <c r="G56" s="58" t="s">
        <v>167</v>
      </c>
      <c r="H56" s="91" t="s">
        <v>167</v>
      </c>
      <c r="I56" s="91" t="s">
        <v>261</v>
      </c>
      <c r="J56" s="18">
        <f t="shared" si="1"/>
        <v>3</v>
      </c>
      <c r="K56" s="61"/>
      <c r="L56" s="63"/>
      <c r="M56" s="63">
        <v>3</v>
      </c>
      <c r="N56" s="63"/>
      <c r="O56" s="63"/>
      <c r="P56" s="63"/>
      <c r="Q56" s="49">
        <v>529.71</v>
      </c>
      <c r="R56" s="49">
        <f t="shared" si="2"/>
        <v>1589.13</v>
      </c>
      <c r="S56" s="46"/>
      <c r="T56" s="46"/>
      <c r="U56" s="46"/>
      <c r="V56" s="46"/>
      <c r="W56" s="46"/>
    </row>
    <row r="57" spans="1:23" s="8" customFormat="1" ht="25.5" x14ac:dyDescent="0.2">
      <c r="A57" s="46">
        <v>42</v>
      </c>
      <c r="B57" s="46">
        <v>1</v>
      </c>
      <c r="C57" s="58" t="s">
        <v>120</v>
      </c>
      <c r="D57" s="58" t="s">
        <v>95</v>
      </c>
      <c r="E57" s="58" t="s">
        <v>74</v>
      </c>
      <c r="F57" s="58" t="s">
        <v>20</v>
      </c>
      <c r="G57" s="58" t="s">
        <v>167</v>
      </c>
      <c r="H57" s="91" t="s">
        <v>167</v>
      </c>
      <c r="I57" s="91" t="s">
        <v>262</v>
      </c>
      <c r="J57" s="18">
        <f t="shared" si="1"/>
        <v>2</v>
      </c>
      <c r="K57" s="61"/>
      <c r="L57" s="63"/>
      <c r="M57" s="63">
        <v>2</v>
      </c>
      <c r="N57" s="63"/>
      <c r="O57" s="63"/>
      <c r="P57" s="63"/>
      <c r="Q57" s="49">
        <v>409.75</v>
      </c>
      <c r="R57" s="49">
        <f t="shared" si="2"/>
        <v>819.5</v>
      </c>
      <c r="S57" s="46"/>
      <c r="T57" s="46"/>
      <c r="U57" s="46"/>
      <c r="V57" s="46"/>
      <c r="W57" s="46"/>
    </row>
    <row r="58" spans="1:23" s="8" customFormat="1" ht="25.5" x14ac:dyDescent="0.2">
      <c r="A58" s="46">
        <v>43</v>
      </c>
      <c r="B58" s="46">
        <v>1</v>
      </c>
      <c r="C58" s="58" t="s">
        <v>110</v>
      </c>
      <c r="D58" s="58" t="s">
        <v>88</v>
      </c>
      <c r="E58" s="58" t="s">
        <v>70</v>
      </c>
      <c r="F58" s="58" t="s">
        <v>20</v>
      </c>
      <c r="G58" s="58" t="s">
        <v>167</v>
      </c>
      <c r="H58" s="91" t="s">
        <v>167</v>
      </c>
      <c r="I58" s="91" t="s">
        <v>263</v>
      </c>
      <c r="J58" s="18">
        <f t="shared" si="1"/>
        <v>2</v>
      </c>
      <c r="K58" s="61"/>
      <c r="L58" s="63"/>
      <c r="M58" s="63">
        <v>2</v>
      </c>
      <c r="N58" s="63"/>
      <c r="O58" s="63"/>
      <c r="P58" s="63"/>
      <c r="Q58" s="49">
        <v>520</v>
      </c>
      <c r="R58" s="49">
        <f t="shared" si="2"/>
        <v>1040</v>
      </c>
      <c r="S58" s="46"/>
      <c r="T58" s="46"/>
      <c r="U58" s="46"/>
      <c r="V58" s="46"/>
      <c r="W58" s="46"/>
    </row>
    <row r="59" spans="1:23" s="8" customFormat="1" ht="25.5" x14ac:dyDescent="0.2">
      <c r="A59" s="46">
        <v>44</v>
      </c>
      <c r="B59" s="46">
        <v>1</v>
      </c>
      <c r="C59" s="58" t="s">
        <v>121</v>
      </c>
      <c r="D59" s="58" t="s">
        <v>83</v>
      </c>
      <c r="E59" s="58" t="s">
        <v>77</v>
      </c>
      <c r="F59" s="58" t="s">
        <v>20</v>
      </c>
      <c r="G59" s="58" t="s">
        <v>167</v>
      </c>
      <c r="H59" s="91" t="s">
        <v>167</v>
      </c>
      <c r="I59" s="91" t="s">
        <v>264</v>
      </c>
      <c r="J59" s="18">
        <f t="shared" si="1"/>
        <v>10</v>
      </c>
      <c r="K59" s="61"/>
      <c r="L59" s="63"/>
      <c r="M59" s="63">
        <v>10</v>
      </c>
      <c r="N59" s="63"/>
      <c r="O59" s="63"/>
      <c r="P59" s="63"/>
      <c r="Q59" s="49">
        <v>73.89</v>
      </c>
      <c r="R59" s="49">
        <f t="shared" si="2"/>
        <v>738.9</v>
      </c>
      <c r="S59" s="46"/>
      <c r="T59" s="46"/>
      <c r="U59" s="46"/>
      <c r="V59" s="46"/>
      <c r="W59" s="46"/>
    </row>
    <row r="60" spans="1:23" s="8" customFormat="1" ht="25.5" x14ac:dyDescent="0.2">
      <c r="A60" s="46">
        <v>45</v>
      </c>
      <c r="B60" s="46">
        <v>1</v>
      </c>
      <c r="C60" s="58" t="s">
        <v>153</v>
      </c>
      <c r="D60" s="58" t="s">
        <v>199</v>
      </c>
      <c r="E60" s="58" t="s">
        <v>77</v>
      </c>
      <c r="F60" s="58" t="s">
        <v>20</v>
      </c>
      <c r="G60" s="58" t="s">
        <v>167</v>
      </c>
      <c r="H60" s="91" t="s">
        <v>167</v>
      </c>
      <c r="I60" s="91" t="s">
        <v>265</v>
      </c>
      <c r="J60" s="18">
        <f t="shared" si="1"/>
        <v>5</v>
      </c>
      <c r="K60" s="61"/>
      <c r="L60" s="63"/>
      <c r="M60" s="63">
        <v>5</v>
      </c>
      <c r="N60" s="63"/>
      <c r="O60" s="63"/>
      <c r="P60" s="63"/>
      <c r="Q60" s="49">
        <v>70.09</v>
      </c>
      <c r="R60" s="49">
        <f t="shared" si="2"/>
        <v>350.45000000000005</v>
      </c>
      <c r="S60" s="46"/>
      <c r="T60" s="46"/>
      <c r="U60" s="46"/>
      <c r="V60" s="46"/>
      <c r="W60" s="46"/>
    </row>
    <row r="61" spans="1:23" s="8" customFormat="1" ht="25.5" x14ac:dyDescent="0.2">
      <c r="A61" s="46">
        <v>46</v>
      </c>
      <c r="B61" s="46">
        <v>1</v>
      </c>
      <c r="C61" s="58" t="s">
        <v>154</v>
      </c>
      <c r="D61" s="58" t="s">
        <v>200</v>
      </c>
      <c r="E61" s="58" t="s">
        <v>77</v>
      </c>
      <c r="F61" s="58" t="s">
        <v>20</v>
      </c>
      <c r="G61" s="58" t="s">
        <v>167</v>
      </c>
      <c r="H61" s="91" t="s">
        <v>167</v>
      </c>
      <c r="I61" s="91" t="s">
        <v>266</v>
      </c>
      <c r="J61" s="18">
        <f t="shared" si="1"/>
        <v>10</v>
      </c>
      <c r="K61" s="61"/>
      <c r="L61" s="63"/>
      <c r="M61" s="63">
        <v>10</v>
      </c>
      <c r="N61" s="63"/>
      <c r="O61" s="63"/>
      <c r="P61" s="63"/>
      <c r="Q61" s="49">
        <v>72.8</v>
      </c>
      <c r="R61" s="49">
        <f t="shared" si="2"/>
        <v>728</v>
      </c>
      <c r="S61" s="46"/>
      <c r="T61" s="46"/>
      <c r="U61" s="46"/>
      <c r="V61" s="46"/>
      <c r="W61" s="46"/>
    </row>
    <row r="62" spans="1:23" s="8" customFormat="1" ht="25.5" x14ac:dyDescent="0.2">
      <c r="A62" s="46">
        <v>47</v>
      </c>
      <c r="B62" s="46">
        <v>1</v>
      </c>
      <c r="C62" s="58" t="s">
        <v>155</v>
      </c>
      <c r="D62" s="58" t="s">
        <v>201</v>
      </c>
      <c r="E62" s="58" t="s">
        <v>74</v>
      </c>
      <c r="F62" s="58" t="s">
        <v>20</v>
      </c>
      <c r="G62" s="58" t="s">
        <v>167</v>
      </c>
      <c r="H62" s="91" t="s">
        <v>167</v>
      </c>
      <c r="I62" s="91" t="s">
        <v>267</v>
      </c>
      <c r="J62" s="18">
        <f t="shared" si="1"/>
        <v>10</v>
      </c>
      <c r="K62" s="61"/>
      <c r="L62" s="63"/>
      <c r="M62" s="63">
        <v>10</v>
      </c>
      <c r="N62" s="63"/>
      <c r="O62" s="63"/>
      <c r="P62" s="63"/>
      <c r="Q62" s="49">
        <v>33</v>
      </c>
      <c r="R62" s="49">
        <f t="shared" si="2"/>
        <v>330</v>
      </c>
      <c r="S62" s="46"/>
      <c r="T62" s="46"/>
      <c r="U62" s="46"/>
      <c r="V62" s="46"/>
      <c r="W62" s="46"/>
    </row>
    <row r="63" spans="1:23" s="8" customFormat="1" ht="25.5" x14ac:dyDescent="0.2">
      <c r="A63" s="46">
        <v>48</v>
      </c>
      <c r="B63" s="46">
        <v>1</v>
      </c>
      <c r="C63" s="58" t="s">
        <v>156</v>
      </c>
      <c r="D63" s="58" t="s">
        <v>202</v>
      </c>
      <c r="E63" s="58" t="s">
        <v>78</v>
      </c>
      <c r="F63" s="58" t="s">
        <v>20</v>
      </c>
      <c r="G63" s="58" t="s">
        <v>167</v>
      </c>
      <c r="H63" s="91" t="s">
        <v>167</v>
      </c>
      <c r="I63" s="91" t="s">
        <v>268</v>
      </c>
      <c r="J63" s="18">
        <f t="shared" si="1"/>
        <v>8</v>
      </c>
      <c r="K63" s="61"/>
      <c r="L63" s="63"/>
      <c r="M63" s="63">
        <v>8</v>
      </c>
      <c r="N63" s="63"/>
      <c r="O63" s="63"/>
      <c r="P63" s="63"/>
      <c r="Q63" s="49">
        <v>647.72</v>
      </c>
      <c r="R63" s="49">
        <f t="shared" si="2"/>
        <v>5181.76</v>
      </c>
      <c r="S63" s="46"/>
      <c r="T63" s="46"/>
      <c r="U63" s="46"/>
      <c r="V63" s="46"/>
      <c r="W63" s="46"/>
    </row>
    <row r="64" spans="1:23" s="8" customFormat="1" ht="25.5" x14ac:dyDescent="0.2">
      <c r="A64" s="46">
        <v>49</v>
      </c>
      <c r="B64" s="46">
        <v>1</v>
      </c>
      <c r="C64" s="58" t="s">
        <v>157</v>
      </c>
      <c r="D64" s="58" t="s">
        <v>203</v>
      </c>
      <c r="E64" s="58" t="s">
        <v>78</v>
      </c>
      <c r="F64" s="58" t="s">
        <v>20</v>
      </c>
      <c r="G64" s="58" t="s">
        <v>167</v>
      </c>
      <c r="H64" s="91" t="s">
        <v>167</v>
      </c>
      <c r="I64" s="91" t="s">
        <v>269</v>
      </c>
      <c r="J64" s="18">
        <f t="shared" si="1"/>
        <v>6</v>
      </c>
      <c r="K64" s="61"/>
      <c r="L64" s="63"/>
      <c r="M64" s="63">
        <v>6</v>
      </c>
      <c r="N64" s="63"/>
      <c r="O64" s="63"/>
      <c r="P64" s="63"/>
      <c r="Q64" s="49">
        <v>1348.68</v>
      </c>
      <c r="R64" s="49">
        <f t="shared" si="2"/>
        <v>8092.08</v>
      </c>
      <c r="S64" s="46"/>
      <c r="T64" s="46"/>
      <c r="U64" s="46"/>
      <c r="V64" s="46"/>
      <c r="W64" s="46"/>
    </row>
    <row r="65" spans="1:25" s="8" customFormat="1" ht="25.5" x14ac:dyDescent="0.2">
      <c r="A65" s="46">
        <v>50</v>
      </c>
      <c r="B65" s="46">
        <v>1</v>
      </c>
      <c r="C65" s="58" t="s">
        <v>158</v>
      </c>
      <c r="D65" s="58" t="s">
        <v>204</v>
      </c>
      <c r="E65" s="58" t="s">
        <v>78</v>
      </c>
      <c r="F65" s="58" t="s">
        <v>20</v>
      </c>
      <c r="G65" s="58" t="s">
        <v>167</v>
      </c>
      <c r="H65" s="91" t="s">
        <v>167</v>
      </c>
      <c r="I65" s="91" t="s">
        <v>270</v>
      </c>
      <c r="J65" s="18">
        <f t="shared" si="1"/>
        <v>100</v>
      </c>
      <c r="K65" s="61"/>
      <c r="L65" s="63"/>
      <c r="M65" s="63">
        <v>100</v>
      </c>
      <c r="N65" s="63"/>
      <c r="O65" s="63"/>
      <c r="P65" s="63"/>
      <c r="Q65" s="49">
        <v>2.21</v>
      </c>
      <c r="R65" s="49">
        <f t="shared" si="2"/>
        <v>221</v>
      </c>
      <c r="S65" s="46"/>
      <c r="T65" s="46"/>
      <c r="U65" s="46"/>
      <c r="V65" s="46"/>
      <c r="W65" s="46"/>
    </row>
    <row r="66" spans="1:25" s="8" customFormat="1" ht="25.5" x14ac:dyDescent="0.2">
      <c r="A66" s="46">
        <v>51</v>
      </c>
      <c r="B66" s="46">
        <v>1</v>
      </c>
      <c r="C66" s="58" t="s">
        <v>159</v>
      </c>
      <c r="D66" s="58" t="s">
        <v>205</v>
      </c>
      <c r="E66" s="58" t="s">
        <v>78</v>
      </c>
      <c r="F66" s="58" t="s">
        <v>20</v>
      </c>
      <c r="G66" s="58" t="s">
        <v>167</v>
      </c>
      <c r="H66" s="91" t="s">
        <v>167</v>
      </c>
      <c r="I66" s="91" t="s">
        <v>271</v>
      </c>
      <c r="J66" s="18">
        <f t="shared" si="1"/>
        <v>5</v>
      </c>
      <c r="K66" s="61"/>
      <c r="L66" s="63"/>
      <c r="M66" s="63">
        <v>5</v>
      </c>
      <c r="N66" s="63"/>
      <c r="O66" s="63"/>
      <c r="P66" s="63"/>
      <c r="Q66" s="49">
        <v>70</v>
      </c>
      <c r="R66" s="49">
        <f t="shared" si="2"/>
        <v>350</v>
      </c>
      <c r="S66" s="46"/>
      <c r="T66" s="46"/>
      <c r="U66" s="46"/>
      <c r="V66" s="46"/>
      <c r="W66" s="46"/>
    </row>
    <row r="67" spans="1:25" s="8" customFormat="1" ht="25.5" x14ac:dyDescent="0.2">
      <c r="A67" s="46">
        <v>52</v>
      </c>
      <c r="B67" s="46">
        <v>1</v>
      </c>
      <c r="C67" s="58" t="s">
        <v>160</v>
      </c>
      <c r="D67" s="58" t="s">
        <v>206</v>
      </c>
      <c r="E67" s="58" t="s">
        <v>113</v>
      </c>
      <c r="F67" s="58" t="s">
        <v>20</v>
      </c>
      <c r="G67" s="58" t="s">
        <v>167</v>
      </c>
      <c r="H67" s="91" t="s">
        <v>167</v>
      </c>
      <c r="I67" s="91" t="s">
        <v>272</v>
      </c>
      <c r="J67" s="18">
        <f t="shared" si="1"/>
        <v>4</v>
      </c>
      <c r="K67" s="61"/>
      <c r="L67" s="63"/>
      <c r="M67" s="63">
        <v>4</v>
      </c>
      <c r="N67" s="63"/>
      <c r="O67" s="63"/>
      <c r="P67" s="63"/>
      <c r="Q67" s="49">
        <v>520</v>
      </c>
      <c r="R67" s="49">
        <f t="shared" si="2"/>
        <v>2080</v>
      </c>
      <c r="S67" s="46"/>
      <c r="T67" s="46"/>
      <c r="U67" s="46"/>
      <c r="V67" s="46"/>
      <c r="W67" s="46"/>
    </row>
    <row r="68" spans="1:25" s="8" customFormat="1" ht="25.5" x14ac:dyDescent="0.2">
      <c r="A68" s="46">
        <v>53</v>
      </c>
      <c r="B68" s="46">
        <v>1</v>
      </c>
      <c r="C68" s="58" t="s">
        <v>161</v>
      </c>
      <c r="D68" s="58" t="s">
        <v>207</v>
      </c>
      <c r="E68" s="58" t="s">
        <v>78</v>
      </c>
      <c r="F68" s="58" t="s">
        <v>20</v>
      </c>
      <c r="G68" s="58" t="s">
        <v>167</v>
      </c>
      <c r="H68" s="91" t="s">
        <v>167</v>
      </c>
      <c r="I68" s="91" t="s">
        <v>273</v>
      </c>
      <c r="J68" s="18">
        <f t="shared" si="1"/>
        <v>5</v>
      </c>
      <c r="K68" s="61"/>
      <c r="L68" s="63"/>
      <c r="M68" s="63">
        <v>5</v>
      </c>
      <c r="N68" s="63"/>
      <c r="O68" s="63"/>
      <c r="P68" s="63"/>
      <c r="Q68" s="49">
        <v>6068.19</v>
      </c>
      <c r="R68" s="49">
        <f t="shared" si="2"/>
        <v>30340.949999999997</v>
      </c>
      <c r="S68" s="46"/>
      <c r="T68" s="46"/>
      <c r="U68" s="46"/>
      <c r="V68" s="46"/>
      <c r="W68" s="46"/>
    </row>
    <row r="69" spans="1:25" s="8" customFormat="1" ht="25.5" x14ac:dyDescent="0.2">
      <c r="A69" s="46">
        <v>54</v>
      </c>
      <c r="B69" s="46">
        <v>1</v>
      </c>
      <c r="C69" s="58" t="s">
        <v>125</v>
      </c>
      <c r="D69" s="58" t="s">
        <v>126</v>
      </c>
      <c r="E69" s="58" t="s">
        <v>70</v>
      </c>
      <c r="F69" s="58" t="s">
        <v>20</v>
      </c>
      <c r="G69" s="58" t="s">
        <v>167</v>
      </c>
      <c r="H69" s="91" t="s">
        <v>167</v>
      </c>
      <c r="I69" s="91" t="s">
        <v>274</v>
      </c>
      <c r="J69" s="18">
        <f t="shared" si="1"/>
        <v>2</v>
      </c>
      <c r="K69" s="61"/>
      <c r="L69" s="62">
        <v>2</v>
      </c>
      <c r="M69" s="63"/>
      <c r="N69" s="63"/>
      <c r="O69" s="63"/>
      <c r="P69" s="63"/>
      <c r="Q69" s="49">
        <v>556</v>
      </c>
      <c r="R69" s="49">
        <f t="shared" si="2"/>
        <v>1112</v>
      </c>
      <c r="S69" s="46"/>
      <c r="T69" s="46"/>
      <c r="U69" s="46"/>
      <c r="V69" s="46"/>
      <c r="W69" s="46"/>
    </row>
    <row r="70" spans="1:25" s="8" customFormat="1" ht="25.5" x14ac:dyDescent="0.2">
      <c r="A70" s="46">
        <v>55</v>
      </c>
      <c r="B70" s="46">
        <v>1</v>
      </c>
      <c r="C70" s="58" t="s">
        <v>162</v>
      </c>
      <c r="D70" s="58" t="s">
        <v>208</v>
      </c>
      <c r="E70" s="58" t="s">
        <v>209</v>
      </c>
      <c r="F70" s="58" t="s">
        <v>20</v>
      </c>
      <c r="G70" s="58" t="s">
        <v>167</v>
      </c>
      <c r="H70" s="91" t="s">
        <v>167</v>
      </c>
      <c r="I70" s="91" t="s">
        <v>275</v>
      </c>
      <c r="J70" s="18">
        <f t="shared" si="1"/>
        <v>6</v>
      </c>
      <c r="K70" s="61"/>
      <c r="L70" s="63"/>
      <c r="M70" s="63">
        <v>6</v>
      </c>
      <c r="N70" s="63"/>
      <c r="O70" s="63"/>
      <c r="P70" s="63"/>
      <c r="Q70" s="49">
        <v>333</v>
      </c>
      <c r="R70" s="49">
        <f t="shared" si="2"/>
        <v>1998</v>
      </c>
      <c r="S70" s="46"/>
      <c r="T70" s="46"/>
      <c r="U70" s="46"/>
      <c r="V70" s="46"/>
      <c r="W70" s="46"/>
    </row>
    <row r="71" spans="1:25" s="8" customFormat="1" ht="25.5" x14ac:dyDescent="0.2">
      <c r="A71" s="46">
        <v>56</v>
      </c>
      <c r="B71" s="46">
        <v>1</v>
      </c>
      <c r="C71" s="58" t="s">
        <v>163</v>
      </c>
      <c r="D71" s="58" t="s">
        <v>210</v>
      </c>
      <c r="E71" s="58" t="s">
        <v>211</v>
      </c>
      <c r="F71" s="58" t="s">
        <v>20</v>
      </c>
      <c r="G71" s="58" t="s">
        <v>167</v>
      </c>
      <c r="H71" s="91" t="s">
        <v>167</v>
      </c>
      <c r="I71" s="91" t="s">
        <v>276</v>
      </c>
      <c r="J71" s="18">
        <f t="shared" si="1"/>
        <v>4</v>
      </c>
      <c r="K71" s="61"/>
      <c r="L71" s="63"/>
      <c r="M71" s="63">
        <v>4</v>
      </c>
      <c r="N71" s="63"/>
      <c r="O71" s="63"/>
      <c r="P71" s="63"/>
      <c r="Q71" s="49">
        <v>1532.72</v>
      </c>
      <c r="R71" s="49">
        <f t="shared" si="2"/>
        <v>6130.88</v>
      </c>
      <c r="S71" s="46"/>
      <c r="T71" s="46"/>
      <c r="U71" s="46"/>
      <c r="V71" s="46"/>
      <c r="W71" s="46"/>
    </row>
    <row r="72" spans="1:25" s="8" customFormat="1" ht="25.5" x14ac:dyDescent="0.2">
      <c r="A72" s="46">
        <v>57</v>
      </c>
      <c r="B72" s="46">
        <v>1</v>
      </c>
      <c r="C72" s="58" t="s">
        <v>111</v>
      </c>
      <c r="D72" s="58" t="s">
        <v>114</v>
      </c>
      <c r="E72" s="58" t="s">
        <v>113</v>
      </c>
      <c r="F72" s="58" t="s">
        <v>20</v>
      </c>
      <c r="G72" s="58" t="s">
        <v>167</v>
      </c>
      <c r="H72" s="91" t="s">
        <v>167</v>
      </c>
      <c r="I72" s="91" t="s">
        <v>277</v>
      </c>
      <c r="J72" s="18">
        <f t="shared" si="1"/>
        <v>2</v>
      </c>
      <c r="K72" s="61"/>
      <c r="L72" s="63"/>
      <c r="M72" s="63">
        <v>2</v>
      </c>
      <c r="N72" s="63"/>
      <c r="O72" s="63"/>
      <c r="P72" s="63"/>
      <c r="Q72" s="49">
        <v>3861.69</v>
      </c>
      <c r="R72" s="49">
        <f t="shared" si="2"/>
        <v>7723.38</v>
      </c>
      <c r="S72" s="46"/>
      <c r="T72" s="46"/>
      <c r="U72" s="46"/>
      <c r="V72" s="46"/>
      <c r="W72" s="46"/>
    </row>
    <row r="73" spans="1:25" s="8" customFormat="1" ht="25.5" x14ac:dyDescent="0.2">
      <c r="A73" s="46">
        <v>58</v>
      </c>
      <c r="B73" s="46">
        <v>1</v>
      </c>
      <c r="C73" s="59" t="s">
        <v>164</v>
      </c>
      <c r="D73" s="59" t="s">
        <v>212</v>
      </c>
      <c r="E73" s="59" t="s">
        <v>213</v>
      </c>
      <c r="F73" s="59" t="s">
        <v>20</v>
      </c>
      <c r="G73" s="59" t="s">
        <v>167</v>
      </c>
      <c r="H73" s="91" t="s">
        <v>167</v>
      </c>
      <c r="I73" s="91" t="s">
        <v>278</v>
      </c>
      <c r="J73" s="18">
        <f t="shared" si="1"/>
        <v>1</v>
      </c>
      <c r="K73" s="61"/>
      <c r="L73" s="61"/>
      <c r="M73" s="61">
        <v>1</v>
      </c>
      <c r="N73" s="61"/>
      <c r="O73" s="61"/>
      <c r="P73" s="61"/>
      <c r="Q73" s="49">
        <v>59718.53</v>
      </c>
      <c r="R73" s="49">
        <f t="shared" si="2"/>
        <v>59718.53</v>
      </c>
      <c r="S73" s="46"/>
      <c r="T73" s="46"/>
      <c r="U73" s="46"/>
      <c r="V73" s="46"/>
      <c r="W73" s="46"/>
    </row>
    <row r="74" spans="1:25" s="8" customFormat="1" ht="25.5" x14ac:dyDescent="0.2">
      <c r="A74" s="46">
        <v>59</v>
      </c>
      <c r="B74" s="46">
        <v>1</v>
      </c>
      <c r="C74" s="58" t="s">
        <v>165</v>
      </c>
      <c r="D74" s="58" t="s">
        <v>214</v>
      </c>
      <c r="E74" s="58" t="s">
        <v>78</v>
      </c>
      <c r="F74" s="58" t="s">
        <v>20</v>
      </c>
      <c r="G74" s="58" t="s">
        <v>167</v>
      </c>
      <c r="H74" s="91" t="s">
        <v>167</v>
      </c>
      <c r="I74" s="91" t="s">
        <v>279</v>
      </c>
      <c r="J74" s="18">
        <f t="shared" si="1"/>
        <v>1</v>
      </c>
      <c r="K74" s="61"/>
      <c r="L74" s="63"/>
      <c r="M74" s="63">
        <v>1</v>
      </c>
      <c r="N74" s="63"/>
      <c r="O74" s="63"/>
      <c r="P74" s="63"/>
      <c r="Q74" s="49">
        <v>9323.42</v>
      </c>
      <c r="R74" s="49">
        <f t="shared" si="2"/>
        <v>9323.42</v>
      </c>
      <c r="S74" s="46"/>
      <c r="T74" s="46"/>
      <c r="U74" s="46"/>
      <c r="V74" s="46"/>
      <c r="W74" s="46"/>
    </row>
    <row r="75" spans="1:25" s="8" customFormat="1" ht="25.5" x14ac:dyDescent="0.2">
      <c r="A75" s="46">
        <v>60</v>
      </c>
      <c r="B75" s="46">
        <v>1</v>
      </c>
      <c r="C75" s="58" t="s">
        <v>166</v>
      </c>
      <c r="D75" s="58" t="s">
        <v>215</v>
      </c>
      <c r="E75" s="58" t="s">
        <v>75</v>
      </c>
      <c r="F75" s="58" t="s">
        <v>20</v>
      </c>
      <c r="G75" s="58" t="s">
        <v>167</v>
      </c>
      <c r="H75" s="91" t="s">
        <v>167</v>
      </c>
      <c r="I75" s="91" t="s">
        <v>280</v>
      </c>
      <c r="J75" s="18">
        <f t="shared" si="1"/>
        <v>12</v>
      </c>
      <c r="K75" s="61"/>
      <c r="L75" s="63"/>
      <c r="M75" s="63">
        <v>12</v>
      </c>
      <c r="N75" s="63"/>
      <c r="O75" s="63"/>
      <c r="P75" s="63"/>
      <c r="Q75" s="49">
        <v>260</v>
      </c>
      <c r="R75" s="49">
        <f t="shared" si="2"/>
        <v>3120</v>
      </c>
      <c r="S75" s="46"/>
      <c r="T75" s="46"/>
      <c r="U75" s="46"/>
      <c r="V75" s="46"/>
      <c r="W75" s="46"/>
    </row>
    <row r="76" spans="1:25" s="8" customFormat="1" x14ac:dyDescent="0.2">
      <c r="A76" s="20"/>
      <c r="B76" s="20"/>
      <c r="C76" s="50"/>
      <c r="D76" s="51" t="s">
        <v>99</v>
      </c>
      <c r="E76" s="52"/>
      <c r="F76" s="52"/>
      <c r="G76" s="66" t="s">
        <v>167</v>
      </c>
      <c r="H76" s="50"/>
      <c r="I76" s="50"/>
      <c r="J76" s="21"/>
      <c r="K76" s="22"/>
      <c r="L76" s="22"/>
      <c r="M76" s="22"/>
      <c r="N76" s="22"/>
      <c r="O76" s="22"/>
      <c r="P76" s="22"/>
      <c r="Q76" s="23"/>
      <c r="R76" s="23">
        <f>SUM(R16:R75)</f>
        <v>297430.06</v>
      </c>
      <c r="S76" s="20"/>
      <c r="T76" s="20"/>
      <c r="U76" s="20"/>
      <c r="V76" s="20"/>
      <c r="W76" s="20"/>
      <c r="Y76" s="8">
        <v>348</v>
      </c>
    </row>
    <row r="77" spans="1:25" s="8" customFormat="1" ht="25.5" x14ac:dyDescent="0.2">
      <c r="A77" s="46">
        <v>61</v>
      </c>
      <c r="B77" s="46">
        <v>2</v>
      </c>
      <c r="C77" s="58" t="s">
        <v>216</v>
      </c>
      <c r="D77" s="58" t="s">
        <v>217</v>
      </c>
      <c r="E77" s="67" t="s">
        <v>78</v>
      </c>
      <c r="F77" s="58" t="s">
        <v>20</v>
      </c>
      <c r="G77" s="58" t="s">
        <v>167</v>
      </c>
      <c r="H77" s="91" t="s">
        <v>167</v>
      </c>
      <c r="I77" s="58" t="s">
        <v>218</v>
      </c>
      <c r="J77" s="18">
        <f t="shared" ref="J77" si="3">K77+L77+M77+N77+O77+P77</f>
        <v>1</v>
      </c>
      <c r="K77" s="38"/>
      <c r="L77" s="38"/>
      <c r="M77" s="38">
        <v>1</v>
      </c>
      <c r="N77" s="38"/>
      <c r="O77" s="38"/>
      <c r="P77" s="38"/>
      <c r="Q77" s="49">
        <v>310020.62</v>
      </c>
      <c r="R77" s="49">
        <f t="shared" ref="R77" si="4">Q77*J77</f>
        <v>310020.62</v>
      </c>
      <c r="S77" s="46"/>
      <c r="T77" s="46"/>
      <c r="U77" s="46"/>
      <c r="V77" s="46"/>
      <c r="W77" s="46"/>
    </row>
    <row r="78" spans="1:25" s="8" customFormat="1" ht="17.25" customHeight="1" x14ac:dyDescent="0.2">
      <c r="A78" s="20"/>
      <c r="B78" s="20"/>
      <c r="C78" s="53"/>
      <c r="D78" s="47" t="s">
        <v>100</v>
      </c>
      <c r="E78" s="47"/>
      <c r="F78" s="47"/>
      <c r="G78" s="47" t="s">
        <v>167</v>
      </c>
      <c r="H78" s="47"/>
      <c r="I78" s="47"/>
      <c r="J78" s="21"/>
      <c r="K78" s="39"/>
      <c r="L78" s="39"/>
      <c r="M78" s="39"/>
      <c r="N78" s="39"/>
      <c r="O78" s="39"/>
      <c r="P78" s="39"/>
      <c r="Q78" s="23"/>
      <c r="R78" s="23">
        <f>SUM(R77:R77)</f>
        <v>310020.62</v>
      </c>
      <c r="S78" s="20"/>
      <c r="T78" s="20"/>
      <c r="U78" s="20"/>
      <c r="V78" s="20"/>
      <c r="W78" s="20"/>
      <c r="Y78" s="8">
        <v>114</v>
      </c>
    </row>
    <row r="79" spans="1:25" s="8" customFormat="1" ht="25.5" x14ac:dyDescent="0.2">
      <c r="A79" s="46">
        <v>62</v>
      </c>
      <c r="B79" s="46">
        <v>3</v>
      </c>
      <c r="C79" s="58" t="s">
        <v>219</v>
      </c>
      <c r="D79" s="67" t="s">
        <v>220</v>
      </c>
      <c r="E79" s="67" t="s">
        <v>78</v>
      </c>
      <c r="F79" s="58" t="s">
        <v>20</v>
      </c>
      <c r="G79" s="58" t="s">
        <v>167</v>
      </c>
      <c r="H79" s="91" t="s">
        <v>167</v>
      </c>
      <c r="I79" s="58" t="s">
        <v>218</v>
      </c>
      <c r="J79" s="18">
        <f>K79+L79+M79+N79+O79+P79</f>
        <v>1</v>
      </c>
      <c r="K79" s="19"/>
      <c r="L79" s="19">
        <v>1</v>
      </c>
      <c r="M79" s="19"/>
      <c r="N79" s="19"/>
      <c r="O79" s="19"/>
      <c r="P79" s="19"/>
      <c r="Q79" s="64">
        <v>175000</v>
      </c>
      <c r="R79" s="49">
        <f t="shared" ref="R79" si="5">Q79*J79</f>
        <v>175000</v>
      </c>
      <c r="S79" s="46"/>
      <c r="T79" s="46"/>
      <c r="U79" s="46"/>
      <c r="V79" s="46"/>
      <c r="W79" s="46"/>
    </row>
    <row r="80" spans="1:25" s="8" customFormat="1" ht="31.5" customHeight="1" x14ac:dyDescent="0.2">
      <c r="A80" s="20"/>
      <c r="B80" s="20"/>
      <c r="C80" s="54"/>
      <c r="D80" s="47" t="s">
        <v>101</v>
      </c>
      <c r="E80" s="47"/>
      <c r="F80" s="47"/>
      <c r="G80" s="55" t="s">
        <v>167</v>
      </c>
      <c r="H80" s="47"/>
      <c r="I80" s="47"/>
      <c r="J80" s="21"/>
      <c r="K80" s="22"/>
      <c r="L80" s="22"/>
      <c r="M80" s="22"/>
      <c r="N80" s="22"/>
      <c r="O80" s="22"/>
      <c r="P80" s="22"/>
      <c r="Q80" s="23"/>
      <c r="R80" s="23">
        <f>SUM(R79:R79)</f>
        <v>175000</v>
      </c>
      <c r="S80" s="20"/>
      <c r="T80" s="20"/>
      <c r="U80" s="20"/>
      <c r="V80" s="20"/>
      <c r="W80" s="20"/>
      <c r="Y80" s="8">
        <v>113</v>
      </c>
    </row>
    <row r="81" spans="1:25" s="24" customFormat="1" x14ac:dyDescent="0.2">
      <c r="A81" s="74" t="s">
        <v>22</v>
      </c>
      <c r="B81" s="75"/>
      <c r="C81" s="75"/>
      <c r="D81" s="40"/>
      <c r="E81" s="40"/>
      <c r="F81" s="40"/>
      <c r="G81" s="40"/>
      <c r="H81" s="40"/>
      <c r="I81" s="40"/>
      <c r="J81" s="41"/>
      <c r="K81" s="40"/>
      <c r="L81" s="40"/>
      <c r="M81" s="40"/>
      <c r="N81" s="40"/>
      <c r="O81" s="40"/>
      <c r="P81" s="40"/>
      <c r="Q81" s="42"/>
      <c r="R81" s="42"/>
      <c r="S81" s="40"/>
      <c r="T81" s="40"/>
      <c r="U81" s="40"/>
      <c r="V81" s="40"/>
      <c r="W81" s="40"/>
      <c r="Y81" s="25"/>
    </row>
    <row r="82" spans="1:25" s="24" customFormat="1" x14ac:dyDescent="0.2">
      <c r="A82" s="26"/>
      <c r="B82" s="26"/>
      <c r="C82" s="26"/>
      <c r="D82" s="27"/>
      <c r="E82" s="27"/>
      <c r="F82" s="27"/>
      <c r="G82" s="27"/>
      <c r="H82" s="27"/>
      <c r="I82" s="27"/>
      <c r="J82" s="28"/>
      <c r="K82" s="27"/>
      <c r="L82" s="27"/>
      <c r="M82" s="27"/>
      <c r="N82" s="27"/>
      <c r="O82" s="27"/>
      <c r="P82" s="27"/>
      <c r="Q82" s="29"/>
      <c r="R82" s="29"/>
      <c r="S82" s="27"/>
      <c r="T82" s="27"/>
      <c r="U82" s="27"/>
      <c r="V82" s="27"/>
      <c r="W82" s="27"/>
    </row>
    <row r="83" spans="1:25" s="43" customFormat="1" ht="60" customHeight="1" x14ac:dyDescent="0.2">
      <c r="A83" s="72" t="s">
        <v>23</v>
      </c>
      <c r="B83" s="73"/>
      <c r="C83" s="73"/>
      <c r="I83" s="30"/>
      <c r="J83" s="31"/>
      <c r="Q83" s="32"/>
      <c r="R83" s="32"/>
      <c r="S83" s="32"/>
      <c r="T83" s="32"/>
      <c r="U83" s="32"/>
      <c r="V83" s="32"/>
    </row>
    <row r="84" spans="1:25" s="24" customFormat="1" ht="30.75" customHeight="1" x14ac:dyDescent="0.2">
      <c r="A84" s="96" t="s">
        <v>24</v>
      </c>
      <c r="B84" s="96"/>
      <c r="C84" s="96"/>
      <c r="D84" s="96"/>
      <c r="E84" s="97" t="s">
        <v>25</v>
      </c>
      <c r="F84" s="97"/>
      <c r="G84" s="97"/>
      <c r="H84" s="97"/>
      <c r="I84" s="97"/>
      <c r="J84" s="97"/>
      <c r="K84" s="97"/>
      <c r="L84" s="97"/>
      <c r="M84" s="97"/>
      <c r="N84" s="97"/>
      <c r="O84" s="97"/>
      <c r="P84" s="97"/>
      <c r="Q84" s="97"/>
      <c r="R84" s="97"/>
      <c r="S84" s="97"/>
      <c r="T84" s="97"/>
      <c r="U84" s="97"/>
      <c r="V84" s="97"/>
      <c r="W84" s="97"/>
      <c r="X84" s="97"/>
    </row>
    <row r="85" spans="1:25" s="24" customFormat="1" ht="29.25" customHeight="1" x14ac:dyDescent="0.2">
      <c r="A85" s="96" t="s">
        <v>26</v>
      </c>
      <c r="B85" s="96"/>
      <c r="C85" s="96"/>
      <c r="D85" s="96"/>
      <c r="E85" s="97" t="s">
        <v>27</v>
      </c>
      <c r="F85" s="97"/>
      <c r="G85" s="97"/>
      <c r="H85" s="97"/>
      <c r="I85" s="97"/>
      <c r="J85" s="97"/>
      <c r="K85" s="97"/>
      <c r="L85" s="97"/>
      <c r="M85" s="97"/>
      <c r="N85" s="97"/>
      <c r="O85" s="97"/>
      <c r="P85" s="97"/>
      <c r="Q85" s="97"/>
      <c r="R85" s="97"/>
      <c r="S85" s="97"/>
      <c r="T85" s="97"/>
      <c r="U85" s="97"/>
      <c r="V85" s="97"/>
      <c r="W85" s="97"/>
      <c r="X85" s="97"/>
    </row>
    <row r="86" spans="1:25" s="24" customFormat="1" ht="30.75" customHeight="1" x14ac:dyDescent="0.2">
      <c r="A86" s="96" t="s">
        <v>28</v>
      </c>
      <c r="B86" s="96"/>
      <c r="C86" s="96"/>
      <c r="D86" s="96"/>
      <c r="E86" s="97" t="s">
        <v>29</v>
      </c>
      <c r="F86" s="97"/>
      <c r="G86" s="97"/>
      <c r="H86" s="97"/>
      <c r="I86" s="97"/>
      <c r="J86" s="97"/>
      <c r="K86" s="97"/>
      <c r="L86" s="97"/>
      <c r="M86" s="97"/>
      <c r="N86" s="97"/>
      <c r="O86" s="97"/>
      <c r="P86" s="97"/>
      <c r="Q86" s="97"/>
      <c r="R86" s="97"/>
      <c r="S86" s="97"/>
      <c r="T86" s="97"/>
      <c r="U86" s="97"/>
      <c r="V86" s="97"/>
      <c r="W86" s="97"/>
      <c r="X86" s="97"/>
    </row>
    <row r="87" spans="1:25" s="24" customFormat="1" ht="29.25" customHeight="1" x14ac:dyDescent="0.2">
      <c r="A87" s="96" t="s">
        <v>30</v>
      </c>
      <c r="B87" s="96"/>
      <c r="C87" s="96"/>
      <c r="D87" s="96"/>
      <c r="E87" s="97" t="s">
        <v>31</v>
      </c>
      <c r="F87" s="97"/>
      <c r="G87" s="97"/>
      <c r="H87" s="97"/>
      <c r="I87" s="97"/>
      <c r="J87" s="97"/>
      <c r="K87" s="97"/>
      <c r="L87" s="97"/>
      <c r="M87" s="97"/>
      <c r="N87" s="97"/>
      <c r="O87" s="97"/>
      <c r="P87" s="97"/>
      <c r="Q87" s="97"/>
      <c r="R87" s="97"/>
      <c r="S87" s="97"/>
      <c r="T87" s="97"/>
      <c r="U87" s="97"/>
      <c r="V87" s="97"/>
      <c r="W87" s="97"/>
      <c r="X87" s="97"/>
    </row>
    <row r="88" spans="1:25" s="24" customFormat="1" ht="22.5" customHeight="1" x14ac:dyDescent="0.2">
      <c r="A88" s="96" t="s">
        <v>32</v>
      </c>
      <c r="B88" s="96"/>
      <c r="C88" s="96"/>
      <c r="D88" s="96"/>
      <c r="E88" s="97" t="s">
        <v>33</v>
      </c>
      <c r="F88" s="97"/>
      <c r="G88" s="97"/>
      <c r="H88" s="97"/>
      <c r="I88" s="97"/>
      <c r="J88" s="97"/>
      <c r="K88" s="97"/>
      <c r="L88" s="97"/>
      <c r="M88" s="97"/>
      <c r="N88" s="97"/>
      <c r="O88" s="97"/>
      <c r="P88" s="97"/>
      <c r="Q88" s="97"/>
      <c r="R88" s="97"/>
      <c r="S88" s="97"/>
      <c r="T88" s="97"/>
      <c r="U88" s="97"/>
      <c r="V88" s="97"/>
      <c r="W88" s="97"/>
      <c r="X88" s="97"/>
    </row>
    <row r="89" spans="1:25" s="43" customFormat="1" ht="15" x14ac:dyDescent="0.2">
      <c r="A89" s="98"/>
      <c r="B89" s="99"/>
      <c r="C89" s="100"/>
      <c r="D89" s="101"/>
      <c r="E89" s="100"/>
      <c r="F89" s="102"/>
      <c r="G89" s="103"/>
      <c r="H89" s="100"/>
      <c r="I89" s="100"/>
      <c r="J89" s="104"/>
      <c r="K89" s="100"/>
      <c r="L89" s="100"/>
      <c r="M89" s="100"/>
      <c r="N89" s="100"/>
      <c r="O89" s="100"/>
      <c r="P89" s="100"/>
      <c r="Q89" s="100"/>
      <c r="R89" s="100"/>
      <c r="S89" s="100"/>
      <c r="T89" s="100"/>
      <c r="U89" s="100"/>
      <c r="V89" s="100"/>
      <c r="W89" s="100"/>
      <c r="X89" s="105"/>
    </row>
    <row r="90" spans="1:25" s="43" customFormat="1" ht="12.75" customHeight="1" x14ac:dyDescent="0.2">
      <c r="A90" s="98" t="s">
        <v>34</v>
      </c>
      <c r="B90" s="99"/>
      <c r="C90" s="100"/>
      <c r="D90" s="101"/>
      <c r="E90" s="100"/>
      <c r="F90" s="102"/>
      <c r="G90" s="103"/>
      <c r="H90" s="100"/>
      <c r="I90" s="100"/>
      <c r="J90" s="104"/>
      <c r="K90" s="100"/>
      <c r="L90" s="100"/>
      <c r="M90" s="100"/>
      <c r="N90" s="100"/>
      <c r="O90" s="100"/>
      <c r="P90" s="100"/>
      <c r="Q90" s="100"/>
      <c r="R90" s="100"/>
      <c r="S90" s="100"/>
      <c r="T90" s="100"/>
      <c r="U90" s="100"/>
      <c r="V90" s="100"/>
      <c r="W90" s="100"/>
      <c r="X90" s="105"/>
    </row>
    <row r="91" spans="1:25" s="24" customFormat="1" ht="35.25" customHeight="1" x14ac:dyDescent="0.2">
      <c r="A91" s="96" t="s">
        <v>35</v>
      </c>
      <c r="B91" s="96"/>
      <c r="C91" s="96"/>
      <c r="D91" s="96"/>
      <c r="E91" s="97" t="s">
        <v>36</v>
      </c>
      <c r="F91" s="97"/>
      <c r="G91" s="97"/>
      <c r="H91" s="97"/>
      <c r="I91" s="97"/>
      <c r="J91" s="97"/>
      <c r="K91" s="97"/>
      <c r="L91" s="97"/>
      <c r="M91" s="97"/>
      <c r="N91" s="97"/>
      <c r="O91" s="97"/>
      <c r="P91" s="97"/>
      <c r="Q91" s="97"/>
      <c r="R91" s="97"/>
      <c r="S91" s="97"/>
      <c r="T91" s="97"/>
      <c r="U91" s="97"/>
      <c r="V91" s="97"/>
      <c r="W91" s="97"/>
      <c r="X91" s="97"/>
    </row>
    <row r="92" spans="1:25" s="24" customFormat="1" ht="25.5" customHeight="1" x14ac:dyDescent="0.2">
      <c r="A92" s="96" t="s">
        <v>37</v>
      </c>
      <c r="B92" s="96"/>
      <c r="C92" s="96"/>
      <c r="D92" s="96"/>
      <c r="E92" s="97" t="s">
        <v>38</v>
      </c>
      <c r="F92" s="97"/>
      <c r="G92" s="97"/>
      <c r="H92" s="97"/>
      <c r="I92" s="97"/>
      <c r="J92" s="97"/>
      <c r="K92" s="97"/>
      <c r="L92" s="97"/>
      <c r="M92" s="97"/>
      <c r="N92" s="97"/>
      <c r="O92" s="97"/>
      <c r="P92" s="97"/>
      <c r="Q92" s="97"/>
      <c r="R92" s="97"/>
      <c r="S92" s="97"/>
      <c r="T92" s="97"/>
      <c r="U92" s="97"/>
      <c r="V92" s="97"/>
      <c r="W92" s="97"/>
      <c r="X92" s="97"/>
    </row>
    <row r="93" spans="1:25" s="24" customFormat="1" ht="29.25" customHeight="1" x14ac:dyDescent="0.2">
      <c r="A93" s="96" t="s">
        <v>39</v>
      </c>
      <c r="B93" s="96"/>
      <c r="C93" s="96"/>
      <c r="D93" s="96"/>
      <c r="E93" s="97" t="s">
        <v>40</v>
      </c>
      <c r="F93" s="97"/>
      <c r="G93" s="97"/>
      <c r="H93" s="97"/>
      <c r="I93" s="97"/>
      <c r="J93" s="97"/>
      <c r="K93" s="97"/>
      <c r="L93" s="97"/>
      <c r="M93" s="97"/>
      <c r="N93" s="97"/>
      <c r="O93" s="97"/>
      <c r="P93" s="97"/>
      <c r="Q93" s="97"/>
      <c r="R93" s="97"/>
      <c r="S93" s="97"/>
      <c r="T93" s="97"/>
      <c r="U93" s="97"/>
      <c r="V93" s="97"/>
      <c r="W93" s="97"/>
      <c r="X93" s="97"/>
    </row>
    <row r="94" spans="1:25" s="24" customFormat="1" ht="25.5" customHeight="1" x14ac:dyDescent="0.2">
      <c r="A94" s="96" t="s">
        <v>41</v>
      </c>
      <c r="B94" s="96"/>
      <c r="C94" s="96"/>
      <c r="D94" s="96"/>
      <c r="E94" s="97" t="s">
        <v>42</v>
      </c>
      <c r="F94" s="97"/>
      <c r="G94" s="97"/>
      <c r="H94" s="97"/>
      <c r="I94" s="97"/>
      <c r="J94" s="97"/>
      <c r="K94" s="97"/>
      <c r="L94" s="97"/>
      <c r="M94" s="97"/>
      <c r="N94" s="97"/>
      <c r="O94" s="97"/>
      <c r="P94" s="97"/>
      <c r="Q94" s="97"/>
      <c r="R94" s="97"/>
      <c r="S94" s="97"/>
      <c r="T94" s="97"/>
      <c r="U94" s="97"/>
      <c r="V94" s="97"/>
      <c r="W94" s="97"/>
      <c r="X94" s="97"/>
    </row>
    <row r="95" spans="1:25" s="24" customFormat="1" ht="60" customHeight="1" x14ac:dyDescent="0.2">
      <c r="A95" s="96" t="s">
        <v>43</v>
      </c>
      <c r="B95" s="96"/>
      <c r="C95" s="96"/>
      <c r="D95" s="96"/>
      <c r="E95" s="106" t="s">
        <v>282</v>
      </c>
      <c r="F95" s="106"/>
      <c r="G95" s="106"/>
      <c r="H95" s="106"/>
      <c r="I95" s="106"/>
      <c r="J95" s="106"/>
      <c r="K95" s="106"/>
      <c r="L95" s="106"/>
      <c r="M95" s="106"/>
      <c r="N95" s="106"/>
      <c r="O95" s="106"/>
      <c r="P95" s="106"/>
      <c r="Q95" s="106"/>
      <c r="R95" s="106"/>
      <c r="S95" s="106"/>
      <c r="T95" s="106"/>
      <c r="U95" s="106"/>
      <c r="V95" s="106"/>
      <c r="W95" s="106"/>
      <c r="X95" s="106"/>
    </row>
    <row r="96" spans="1:25" s="24" customFormat="1" ht="22.5" customHeight="1" x14ac:dyDescent="0.2">
      <c r="A96" s="96" t="s">
        <v>44</v>
      </c>
      <c r="B96" s="96"/>
      <c r="C96" s="96"/>
      <c r="D96" s="96"/>
      <c r="E96" s="97" t="s">
        <v>45</v>
      </c>
      <c r="F96" s="97"/>
      <c r="G96" s="97"/>
      <c r="H96" s="97"/>
      <c r="I96" s="97"/>
      <c r="J96" s="97"/>
      <c r="K96" s="97"/>
      <c r="L96" s="97"/>
      <c r="M96" s="97"/>
      <c r="N96" s="97"/>
      <c r="O96" s="97"/>
      <c r="P96" s="97"/>
      <c r="Q96" s="97"/>
      <c r="R96" s="97"/>
      <c r="S96" s="97"/>
      <c r="T96" s="97"/>
      <c r="U96" s="97"/>
      <c r="V96" s="97"/>
      <c r="W96" s="97"/>
      <c r="X96" s="97"/>
    </row>
    <row r="97" spans="1:166" s="33" customFormat="1" ht="60" customHeight="1" x14ac:dyDescent="0.2">
      <c r="A97" s="96" t="s">
        <v>46</v>
      </c>
      <c r="B97" s="96"/>
      <c r="C97" s="96"/>
      <c r="D97" s="96"/>
      <c r="E97" s="97" t="s">
        <v>47</v>
      </c>
      <c r="F97" s="97"/>
      <c r="G97" s="97"/>
      <c r="H97" s="97"/>
      <c r="I97" s="97"/>
      <c r="J97" s="97"/>
      <c r="K97" s="97"/>
      <c r="L97" s="97"/>
      <c r="M97" s="97"/>
      <c r="N97" s="97"/>
      <c r="O97" s="97"/>
      <c r="P97" s="97"/>
      <c r="Q97" s="97"/>
      <c r="R97" s="97"/>
      <c r="S97" s="97"/>
      <c r="T97" s="97"/>
      <c r="U97" s="97"/>
      <c r="V97" s="97"/>
      <c r="W97" s="97"/>
      <c r="X97" s="97"/>
      <c r="FH97" s="34"/>
      <c r="FI97" s="34"/>
      <c r="FJ97" s="34"/>
    </row>
    <row r="98" spans="1:166" s="33" customFormat="1" ht="60" customHeight="1" x14ac:dyDescent="0.2">
      <c r="A98" s="96" t="s">
        <v>48</v>
      </c>
      <c r="B98" s="96"/>
      <c r="C98" s="96"/>
      <c r="D98" s="96"/>
      <c r="E98" s="97" t="s">
        <v>49</v>
      </c>
      <c r="F98" s="97"/>
      <c r="G98" s="97"/>
      <c r="H98" s="97"/>
      <c r="I98" s="97"/>
      <c r="J98" s="97"/>
      <c r="K98" s="97"/>
      <c r="L98" s="97"/>
      <c r="M98" s="97"/>
      <c r="N98" s="97"/>
      <c r="O98" s="97"/>
      <c r="P98" s="97"/>
      <c r="Q98" s="97"/>
      <c r="R98" s="97"/>
      <c r="S98" s="97"/>
      <c r="T98" s="97"/>
      <c r="U98" s="97"/>
      <c r="V98" s="97"/>
      <c r="W98" s="97"/>
      <c r="X98" s="97"/>
      <c r="FH98" s="34"/>
      <c r="FI98" s="34"/>
      <c r="FJ98" s="34"/>
    </row>
    <row r="99" spans="1:166" s="33" customFormat="1" ht="176.25" customHeight="1" x14ac:dyDescent="0.2">
      <c r="A99" s="96" t="s">
        <v>50</v>
      </c>
      <c r="B99" s="96"/>
      <c r="C99" s="96"/>
      <c r="D99" s="96"/>
      <c r="E99" s="107" t="s">
        <v>51</v>
      </c>
      <c r="F99" s="107"/>
      <c r="G99" s="107"/>
      <c r="H99" s="107"/>
      <c r="I99" s="107"/>
      <c r="J99" s="107"/>
      <c r="K99" s="107"/>
      <c r="L99" s="107"/>
      <c r="M99" s="107"/>
      <c r="N99" s="107"/>
      <c r="O99" s="107"/>
      <c r="P99" s="107"/>
      <c r="Q99" s="107"/>
      <c r="R99" s="107"/>
      <c r="S99" s="107"/>
      <c r="T99" s="107"/>
      <c r="U99" s="107"/>
      <c r="V99" s="107"/>
      <c r="W99" s="107"/>
      <c r="X99" s="107"/>
      <c r="FH99" s="34"/>
      <c r="FI99" s="34"/>
      <c r="FJ99" s="34"/>
    </row>
    <row r="100" spans="1:166" s="33" customFormat="1" ht="60" customHeight="1" x14ac:dyDescent="0.2">
      <c r="A100" s="96" t="s">
        <v>52</v>
      </c>
      <c r="B100" s="96"/>
      <c r="C100" s="96"/>
      <c r="D100" s="96"/>
      <c r="E100" s="107" t="s">
        <v>53</v>
      </c>
      <c r="F100" s="107"/>
      <c r="G100" s="107"/>
      <c r="H100" s="107"/>
      <c r="I100" s="107"/>
      <c r="J100" s="107"/>
      <c r="K100" s="107"/>
      <c r="L100" s="107"/>
      <c r="M100" s="107"/>
      <c r="N100" s="107"/>
      <c r="O100" s="107"/>
      <c r="P100" s="107"/>
      <c r="Q100" s="107"/>
      <c r="R100" s="107"/>
      <c r="S100" s="107"/>
      <c r="T100" s="107"/>
      <c r="U100" s="107"/>
      <c r="V100" s="107"/>
      <c r="W100" s="107"/>
      <c r="X100" s="107"/>
      <c r="FH100" s="34"/>
      <c r="FI100" s="34"/>
      <c r="FJ100" s="34"/>
    </row>
    <row r="101" spans="1:166" s="33" customFormat="1" ht="60" customHeight="1" x14ac:dyDescent="0.2">
      <c r="A101" s="96" t="s">
        <v>54</v>
      </c>
      <c r="B101" s="96"/>
      <c r="C101" s="96"/>
      <c r="D101" s="96"/>
      <c r="E101" s="107" t="s">
        <v>55</v>
      </c>
      <c r="F101" s="107"/>
      <c r="G101" s="107"/>
      <c r="H101" s="107"/>
      <c r="I101" s="107"/>
      <c r="J101" s="107"/>
      <c r="K101" s="107"/>
      <c r="L101" s="107"/>
      <c r="M101" s="107"/>
      <c r="N101" s="107"/>
      <c r="O101" s="107"/>
      <c r="P101" s="107"/>
      <c r="Q101" s="107"/>
      <c r="R101" s="107"/>
      <c r="S101" s="107"/>
      <c r="T101" s="107"/>
      <c r="U101" s="107"/>
      <c r="V101" s="107"/>
      <c r="W101" s="107"/>
      <c r="X101" s="107"/>
      <c r="FH101" s="34"/>
      <c r="FI101" s="34"/>
      <c r="FJ101" s="34"/>
    </row>
    <row r="102" spans="1:166" s="33" customFormat="1" ht="60" customHeight="1" x14ac:dyDescent="0.2">
      <c r="A102" s="108" t="s">
        <v>56</v>
      </c>
      <c r="B102" s="109"/>
      <c r="C102" s="109"/>
      <c r="D102" s="110"/>
      <c r="E102" s="111" t="s">
        <v>57</v>
      </c>
      <c r="F102" s="112"/>
      <c r="G102" s="112"/>
      <c r="H102" s="112"/>
      <c r="I102" s="112"/>
      <c r="J102" s="112"/>
      <c r="K102" s="112"/>
      <c r="L102" s="112"/>
      <c r="M102" s="112"/>
      <c r="N102" s="112"/>
      <c r="O102" s="112"/>
      <c r="P102" s="112"/>
      <c r="Q102" s="112"/>
      <c r="R102" s="112"/>
      <c r="S102" s="112"/>
      <c r="T102" s="112"/>
      <c r="U102" s="112"/>
      <c r="V102" s="112"/>
      <c r="W102" s="112"/>
      <c r="X102" s="113"/>
      <c r="FH102" s="34"/>
      <c r="FI102" s="34"/>
      <c r="FJ102" s="34"/>
    </row>
    <row r="103" spans="1:166" s="33" customFormat="1" ht="60" customHeight="1" x14ac:dyDescent="0.2">
      <c r="A103" s="108" t="s">
        <v>58</v>
      </c>
      <c r="B103" s="109"/>
      <c r="C103" s="109"/>
      <c r="D103" s="110"/>
      <c r="E103" s="111" t="s">
        <v>283</v>
      </c>
      <c r="F103" s="112"/>
      <c r="G103" s="112"/>
      <c r="H103" s="112"/>
      <c r="I103" s="112"/>
      <c r="J103" s="112"/>
      <c r="K103" s="112"/>
      <c r="L103" s="112"/>
      <c r="M103" s="112"/>
      <c r="N103" s="112"/>
      <c r="O103" s="112"/>
      <c r="P103" s="112"/>
      <c r="Q103" s="112"/>
      <c r="R103" s="112"/>
      <c r="S103" s="112"/>
      <c r="T103" s="112"/>
      <c r="U103" s="112"/>
      <c r="V103" s="112"/>
      <c r="W103" s="112"/>
      <c r="X103" s="113"/>
      <c r="FH103" s="34"/>
      <c r="FI103" s="34"/>
      <c r="FJ103" s="34"/>
    </row>
    <row r="104" spans="1:166" s="33" customFormat="1" ht="60" customHeight="1" x14ac:dyDescent="0.2">
      <c r="A104" s="108" t="s">
        <v>59</v>
      </c>
      <c r="B104" s="109"/>
      <c r="C104" s="109"/>
      <c r="D104" s="110"/>
      <c r="E104" s="111" t="s">
        <v>60</v>
      </c>
      <c r="F104" s="112"/>
      <c r="G104" s="112"/>
      <c r="H104" s="112"/>
      <c r="I104" s="112"/>
      <c r="J104" s="112"/>
      <c r="K104" s="112"/>
      <c r="L104" s="112"/>
      <c r="M104" s="112"/>
      <c r="N104" s="112"/>
      <c r="O104" s="112"/>
      <c r="P104" s="112"/>
      <c r="Q104" s="112"/>
      <c r="R104" s="112"/>
      <c r="S104" s="112"/>
      <c r="T104" s="112"/>
      <c r="U104" s="112"/>
      <c r="V104" s="112"/>
      <c r="W104" s="112"/>
      <c r="X104" s="113"/>
      <c r="FH104" s="34"/>
      <c r="FI104" s="34"/>
      <c r="FJ104" s="34"/>
    </row>
    <row r="105" spans="1:166" s="45" customFormat="1" ht="105" customHeight="1" x14ac:dyDescent="0.2">
      <c r="A105" s="108" t="s">
        <v>61</v>
      </c>
      <c r="B105" s="109"/>
      <c r="C105" s="109"/>
      <c r="D105" s="110"/>
      <c r="E105" s="114" t="s">
        <v>62</v>
      </c>
      <c r="F105" s="115"/>
      <c r="G105" s="115"/>
      <c r="H105" s="115"/>
      <c r="I105" s="115"/>
      <c r="J105" s="115"/>
      <c r="K105" s="115"/>
      <c r="L105" s="115"/>
      <c r="M105" s="115"/>
      <c r="N105" s="115"/>
      <c r="O105" s="115"/>
      <c r="P105" s="115"/>
      <c r="Q105" s="115"/>
      <c r="R105" s="115"/>
      <c r="S105" s="115"/>
      <c r="T105" s="115"/>
      <c r="U105" s="115"/>
      <c r="V105" s="115"/>
      <c r="W105" s="115"/>
      <c r="X105" s="116"/>
    </row>
    <row r="106" spans="1:166" s="45" customFormat="1" ht="102.75" customHeight="1" x14ac:dyDescent="0.2">
      <c r="A106" s="108" t="s">
        <v>63</v>
      </c>
      <c r="B106" s="109"/>
      <c r="C106" s="109"/>
      <c r="D106" s="110"/>
      <c r="E106" s="111" t="s">
        <v>284</v>
      </c>
      <c r="F106" s="112"/>
      <c r="G106" s="112"/>
      <c r="H106" s="112"/>
      <c r="I106" s="112"/>
      <c r="J106" s="112"/>
      <c r="K106" s="112"/>
      <c r="L106" s="112"/>
      <c r="M106" s="112"/>
      <c r="N106" s="112"/>
      <c r="O106" s="112"/>
      <c r="P106" s="112"/>
      <c r="Q106" s="112"/>
      <c r="R106" s="112"/>
      <c r="S106" s="112"/>
      <c r="T106" s="112"/>
      <c r="U106" s="112"/>
      <c r="V106" s="112"/>
      <c r="W106" s="112"/>
      <c r="X106" s="113"/>
    </row>
    <row r="107" spans="1:166" s="45" customFormat="1" ht="86.25" customHeight="1" x14ac:dyDescent="0.2">
      <c r="A107" s="108" t="s">
        <v>64</v>
      </c>
      <c r="B107" s="109"/>
      <c r="C107" s="109"/>
      <c r="D107" s="110"/>
      <c r="E107" s="111" t="s">
        <v>285</v>
      </c>
      <c r="F107" s="112"/>
      <c r="G107" s="112"/>
      <c r="H107" s="112"/>
      <c r="I107" s="112"/>
      <c r="J107" s="112"/>
      <c r="K107" s="112"/>
      <c r="L107" s="112"/>
      <c r="M107" s="112"/>
      <c r="N107" s="112"/>
      <c r="O107" s="112"/>
      <c r="P107" s="112"/>
      <c r="Q107" s="112"/>
      <c r="R107" s="112"/>
      <c r="S107" s="112"/>
      <c r="T107" s="112"/>
      <c r="U107" s="112"/>
      <c r="V107" s="112"/>
      <c r="W107" s="112"/>
      <c r="X107" s="113"/>
    </row>
    <row r="108" spans="1:166" s="45" customFormat="1" x14ac:dyDescent="0.2">
      <c r="A108" s="44"/>
      <c r="B108" s="44"/>
      <c r="C108" s="70"/>
      <c r="D108" s="70"/>
      <c r="E108" s="35"/>
      <c r="F108" s="35"/>
      <c r="G108" s="35"/>
      <c r="H108" s="35"/>
      <c r="I108" s="35"/>
      <c r="J108" s="36"/>
      <c r="K108" s="35"/>
      <c r="L108" s="35"/>
      <c r="M108" s="35"/>
      <c r="N108" s="35"/>
      <c r="O108" s="35"/>
      <c r="P108" s="35"/>
      <c r="Q108" s="37"/>
      <c r="R108" s="37"/>
      <c r="S108" s="35"/>
      <c r="T108" s="35"/>
      <c r="U108" s="35"/>
      <c r="V108" s="35"/>
      <c r="W108" s="35"/>
    </row>
    <row r="109" spans="1:166" s="45" customFormat="1" x14ac:dyDescent="0.2">
      <c r="A109" s="71" t="s">
        <v>65</v>
      </c>
      <c r="B109" s="69"/>
      <c r="C109" s="69"/>
      <c r="D109" s="69"/>
      <c r="E109" s="69"/>
      <c r="F109" s="69"/>
      <c r="G109" s="69"/>
      <c r="H109" s="69"/>
      <c r="I109" s="69"/>
      <c r="J109" s="69"/>
      <c r="K109" s="69"/>
      <c r="L109" s="69"/>
      <c r="M109" s="69"/>
      <c r="N109" s="69"/>
      <c r="O109" s="69"/>
      <c r="P109" s="69"/>
      <c r="Q109" s="69"/>
      <c r="R109" s="69"/>
      <c r="S109" s="69"/>
      <c r="T109" s="69"/>
      <c r="U109" s="69"/>
      <c r="V109" s="69"/>
      <c r="W109" s="69"/>
    </row>
    <row r="110" spans="1:166" s="8" customFormat="1" x14ac:dyDescent="0.2">
      <c r="A110" s="43"/>
      <c r="B110" s="43"/>
      <c r="C110" s="43"/>
      <c r="D110" s="43" t="s">
        <v>66</v>
      </c>
      <c r="F110" s="68" t="s">
        <v>67</v>
      </c>
      <c r="G110" s="69"/>
      <c r="H110" s="43" t="s">
        <v>68</v>
      </c>
      <c r="I110" s="43"/>
      <c r="J110" s="31"/>
      <c r="K110" s="43"/>
      <c r="L110" s="43"/>
      <c r="M110" s="43"/>
      <c r="N110" s="43"/>
      <c r="O110" s="43"/>
      <c r="P110" s="43"/>
      <c r="Q110" s="32"/>
      <c r="R110" s="32"/>
      <c r="S110" s="43"/>
      <c r="T110" s="43"/>
      <c r="U110" s="43"/>
      <c r="V110" s="43"/>
      <c r="W110" s="43"/>
    </row>
    <row r="111" spans="1:166" s="8" customFormat="1" x14ac:dyDescent="0.2">
      <c r="A111" s="43"/>
      <c r="B111" s="43"/>
      <c r="C111" s="43"/>
      <c r="D111" s="43"/>
      <c r="E111" s="43"/>
      <c r="F111" s="43"/>
      <c r="G111" s="43"/>
      <c r="H111" s="43"/>
      <c r="I111" s="43"/>
      <c r="J111" s="31"/>
      <c r="K111" s="43"/>
      <c r="L111" s="43"/>
      <c r="M111" s="43"/>
      <c r="N111" s="43"/>
      <c r="O111" s="43"/>
      <c r="P111" s="43"/>
      <c r="Q111" s="32"/>
      <c r="R111" s="32"/>
      <c r="S111" s="43"/>
      <c r="T111" s="43"/>
      <c r="U111" s="43"/>
      <c r="V111" s="43"/>
      <c r="W111" s="43"/>
    </row>
    <row r="112" spans="1:166" s="8" customFormat="1" ht="38.25" x14ac:dyDescent="0.2">
      <c r="A112" s="43"/>
      <c r="B112" s="43"/>
      <c r="C112" s="43"/>
      <c r="D112" s="43"/>
      <c r="E112" s="45" t="s">
        <v>69</v>
      </c>
      <c r="F112" s="43"/>
      <c r="G112" s="43"/>
      <c r="H112" s="43"/>
      <c r="I112" s="43"/>
      <c r="J112" s="31"/>
      <c r="K112" s="43"/>
      <c r="L112" s="43"/>
      <c r="M112" s="43"/>
      <c r="N112" s="43"/>
      <c r="O112" s="43"/>
      <c r="P112" s="43"/>
      <c r="Q112" s="32"/>
      <c r="R112" s="32"/>
      <c r="S112" s="43"/>
      <c r="T112" s="43"/>
      <c r="U112" s="43"/>
      <c r="V112" s="43"/>
      <c r="W112" s="43"/>
    </row>
    <row r="113" spans="1:23" x14ac:dyDescent="0.2">
      <c r="A113" s="43"/>
      <c r="B113" s="43"/>
      <c r="C113" s="43"/>
      <c r="D113" s="43"/>
      <c r="E113" s="43"/>
      <c r="F113" s="43"/>
      <c r="G113" s="43"/>
      <c r="H113" s="43"/>
      <c r="I113" s="43"/>
      <c r="J113" s="31"/>
      <c r="K113" s="43"/>
      <c r="L113" s="43"/>
      <c r="M113" s="43"/>
      <c r="N113" s="43"/>
      <c r="O113" s="43"/>
      <c r="P113" s="43"/>
      <c r="Q113" s="32"/>
      <c r="R113" s="32"/>
      <c r="S113" s="43"/>
      <c r="T113" s="43"/>
      <c r="U113" s="43"/>
      <c r="V113" s="43"/>
      <c r="W113" s="43"/>
    </row>
  </sheetData>
  <autoFilter ref="A15:FK15"/>
  <mergeCells count="65">
    <mergeCell ref="E93:X93"/>
    <mergeCell ref="E94:X94"/>
    <mergeCell ref="E95:X95"/>
    <mergeCell ref="E96:X96"/>
    <mergeCell ref="E97:X97"/>
    <mergeCell ref="C6:T10"/>
    <mergeCell ref="E84:X84"/>
    <mergeCell ref="E85:X85"/>
    <mergeCell ref="E86:X86"/>
    <mergeCell ref="E87:X87"/>
    <mergeCell ref="W13:W14"/>
    <mergeCell ref="A12:W12"/>
    <mergeCell ref="A13:A14"/>
    <mergeCell ref="C13:F13"/>
    <mergeCell ref="G13:G14"/>
    <mergeCell ref="H13:H14"/>
    <mergeCell ref="I13:I14"/>
    <mergeCell ref="J13:J14"/>
    <mergeCell ref="K13:P13"/>
    <mergeCell ref="Q13:Q14"/>
    <mergeCell ref="R13:R14"/>
    <mergeCell ref="S13:S14"/>
    <mergeCell ref="T13:T14"/>
    <mergeCell ref="U13:U14"/>
    <mergeCell ref="V13:V14"/>
    <mergeCell ref="A81:C81"/>
    <mergeCell ref="A83:C83"/>
    <mergeCell ref="A84:D84"/>
    <mergeCell ref="A85:D85"/>
    <mergeCell ref="A93:D93"/>
    <mergeCell ref="A86:D86"/>
    <mergeCell ref="A87:D87"/>
    <mergeCell ref="A88:D88"/>
    <mergeCell ref="A91:D91"/>
    <mergeCell ref="A92:D92"/>
    <mergeCell ref="E88:X88"/>
    <mergeCell ref="E91:X91"/>
    <mergeCell ref="E92:X92"/>
    <mergeCell ref="A94:D94"/>
    <mergeCell ref="A95:D95"/>
    <mergeCell ref="A96:D96"/>
    <mergeCell ref="A97:D97"/>
    <mergeCell ref="A98:D98"/>
    <mergeCell ref="A99:D99"/>
    <mergeCell ref="E98:X98"/>
    <mergeCell ref="E99:X99"/>
    <mergeCell ref="A100:D100"/>
    <mergeCell ref="A101:D101"/>
    <mergeCell ref="A102:D102"/>
    <mergeCell ref="E100:X100"/>
    <mergeCell ref="E101:X101"/>
    <mergeCell ref="E102:X102"/>
    <mergeCell ref="A103:D103"/>
    <mergeCell ref="A104:D104"/>
    <mergeCell ref="A105:D105"/>
    <mergeCell ref="E103:X103"/>
    <mergeCell ref="E104:X104"/>
    <mergeCell ref="E105:X105"/>
    <mergeCell ref="F110:G110"/>
    <mergeCell ref="A106:D106"/>
    <mergeCell ref="A107:D107"/>
    <mergeCell ref="C108:D108"/>
    <mergeCell ref="A109:W109"/>
    <mergeCell ref="E106:X106"/>
    <mergeCell ref="E107:X107"/>
  </mergeCells>
  <pageMargins left="0.19685039370078741" right="0.19685039370078741" top="0.19685039370078741" bottom="0.39370078740157483" header="0.51181102362204722" footer="0.19685039370078741"/>
  <pageSetup paperSize="9" scale="40" fitToHeight="7" orientation="landscape" r:id="rId1"/>
  <headerFooter alignWithMargins="0">
    <oddFooter>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Форма оферты (2)</vt:lpstr>
      <vt:lpstr>'Форма оферты (2)'!Область_печати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Мягков Сергей Геннадьевич</dc:creator>
  <cp:lastModifiedBy>Мягков Сергей Геннадьевич</cp:lastModifiedBy>
  <dcterms:created xsi:type="dcterms:W3CDTF">2017-11-08T08:20:34Z</dcterms:created>
  <dcterms:modified xsi:type="dcterms:W3CDTF">2018-06-21T14:31:53Z</dcterms:modified>
</cp:coreProperties>
</file>